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Энергохимия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40" i="1" l="1"/>
  <c r="J39" i="1"/>
  <c r="J38" i="1"/>
  <c r="J28" i="1" l="1"/>
  <c r="J27" i="1"/>
  <c r="J26" i="1"/>
  <c r="J51" i="1" l="1"/>
  <c r="J50" i="1" l="1"/>
  <c r="J15" i="1" l="1"/>
  <c r="J102" i="1" l="1"/>
  <c r="J101" i="1"/>
  <c r="J100" i="1"/>
  <c r="J41" i="1" l="1"/>
  <c r="J42" i="1" l="1"/>
  <c r="J43" i="1"/>
  <c r="J66" i="1" l="1"/>
  <c r="J67" i="1"/>
  <c r="J68" i="1"/>
  <c r="J47" i="1" l="1"/>
  <c r="J46" i="1"/>
  <c r="J45" i="1"/>
  <c r="J48" i="1"/>
  <c r="J32" i="1" l="1"/>
  <c r="J35" i="1"/>
  <c r="J29" i="1"/>
  <c r="J23" i="1"/>
  <c r="J20" i="1"/>
  <c r="J9" i="1" l="1"/>
  <c r="J44" i="1" l="1"/>
  <c r="J94" i="1" l="1"/>
  <c r="J95" i="1"/>
  <c r="J96" i="1"/>
  <c r="J62" i="1" l="1"/>
  <c r="J63" i="1"/>
  <c r="J64" i="1"/>
  <c r="J65" i="1"/>
  <c r="J70" i="1" l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7" i="1"/>
  <c r="J98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07" i="1"/>
  <c r="J108" i="1"/>
  <c r="J105" i="1" l="1"/>
  <c r="J22" i="1" l="1"/>
  <c r="J24" i="1"/>
  <c r="J25" i="1"/>
  <c r="J30" i="1"/>
  <c r="J31" i="1"/>
  <c r="J33" i="1"/>
  <c r="J34" i="1"/>
  <c r="J36" i="1"/>
  <c r="J37" i="1"/>
  <c r="J21" i="1"/>
  <c r="J104" i="1"/>
  <c r="J18" i="1" l="1"/>
  <c r="J17" i="1"/>
  <c r="J10" i="1" l="1"/>
  <c r="J52" i="1" l="1"/>
  <c r="J53" i="1"/>
  <c r="J54" i="1"/>
  <c r="J55" i="1"/>
  <c r="J56" i="1"/>
  <c r="J57" i="1"/>
  <c r="J58" i="1"/>
  <c r="J59" i="1"/>
  <c r="J60" i="1"/>
  <c r="I13" i="1"/>
  <c r="J13" i="1" s="1"/>
  <c r="J11" i="1"/>
</calcChain>
</file>

<file path=xl/sharedStrings.xml><?xml version="1.0" encoding="utf-8"?>
<sst xmlns="http://schemas.openxmlformats.org/spreadsheetml/2006/main" count="262" uniqueCount="147">
  <si>
    <t>Прайс-лист</t>
  </si>
  <si>
    <t>Ценовая группа/ Номенклатура/ Характеристика номенклатуры</t>
  </si>
  <si>
    <t>Изображение</t>
  </si>
  <si>
    <t>Номенклатура.Артикул</t>
  </si>
  <si>
    <t>Штрихкод</t>
  </si>
  <si>
    <t>Оптовая</t>
  </si>
  <si>
    <t>Ед.</t>
  </si>
  <si>
    <t>Скидка, %</t>
  </si>
  <si>
    <t>кг</t>
  </si>
  <si>
    <t>шт</t>
  </si>
  <si>
    <t>РЕАКТИВ ДЛЯ ОПРЕДЕЛЕНИЯ хлорорганических соединений по ГОСТ Р 52247-2004</t>
  </si>
  <si>
    <t xml:space="preserve">Ди-н-бутилсульфид и ди-н-бутилдисульфид </t>
  </si>
  <si>
    <t>уп</t>
  </si>
  <si>
    <t>Бумага индикаторная йодокрахмальная (100 шт. Тест полосок)</t>
  </si>
  <si>
    <t>Бумага индикаторная 
свинцовая (100 ш. Тест полосок)</t>
  </si>
  <si>
    <t>Бумага индикаторная метилоранжевая (100 шт. Тест полосок)</t>
  </si>
  <si>
    <t>Бумага индикаторная лакмусовая синяя  (100 шт. Тест полосок)</t>
  </si>
  <si>
    <t>Бумага индикаторная лакмусовая нейтральная (100 шт.Тест полосок)</t>
  </si>
  <si>
    <t>Бумага индикаторная лакмусовая красная (100 шт. Тест полосок)</t>
  </si>
  <si>
    <t>Бумага индикаторная фенолфталеиновая (100 шт. Тест полосок)</t>
  </si>
  <si>
    <t>Бумага индикаторная 
конго красная  (100  шт. Тест полосок)</t>
  </si>
  <si>
    <t>Бумага индикаторная 
конго синяя (100 шт. Тест полосок)</t>
  </si>
  <si>
    <t>Калий гидроокись 0,1н 0,1 М (2 шт. по 200 мл.)</t>
  </si>
  <si>
    <t>Азотная кислота 0,1н 0,1 М (2 шт. по 200 мл.)</t>
  </si>
  <si>
    <t>Натрий гидроокись 0,1н 0,1 М  (2 шт. по 200 мл.)</t>
  </si>
  <si>
    <t>Уксусная кислота 0,1н 0,1 М (2 шт. по 200 мл.)</t>
  </si>
  <si>
    <t>Аммоний роданистый 0,1н 0,1 М  (2 шт. по 200 мл.)</t>
  </si>
  <si>
    <t>Аммоний хлористый 0,1н 0,1 М  (2 шт. по 200 мл.)</t>
  </si>
  <si>
    <t>Аммоний щавелевокислый 0,1н 0,05 М (2 шт. по 200 мл.)</t>
  </si>
  <si>
    <t>Барий хлористый 0,1н 0,05 М (2 шт. по 200 мл.)</t>
  </si>
  <si>
    <t>Жёлтая кровяная соль 0,1н 0,1 М (2 шт. по 200 мл.)</t>
  </si>
  <si>
    <t>Калий бромистый 0,1н 0,1 М (2 шт. по 200 мл.)</t>
  </si>
  <si>
    <t>Калий бромноватокислый 0,1н 0,0167 М (2 шт. по 200 мл.)</t>
  </si>
  <si>
    <t>Калий двухромовокислый 0,1н 0,0167 М (2 шт. по 200 мл.)</t>
  </si>
  <si>
    <t>Калий роданистый 0,1н 0,1 М (2 шт. по 200 мл.)</t>
  </si>
  <si>
    <t>Калий углекислый 0,1н 0,05 М  (2 шт. по 200 мл.)</t>
  </si>
  <si>
    <t>Калий хлористый 0,1н 0,1 М  (2 шт. по 200 мл.)</t>
  </si>
  <si>
    <t>Калий хромовокислый 0,1н 0,033 М  (2 шт. по 200 мл.)</t>
  </si>
  <si>
    <t>Калий щавелевокислый 0,1н 0,05 М  (2 шт. по 200 мл.)</t>
  </si>
  <si>
    <t>Красная кровяная соль 0,1н 0,1 М  (2 шт. по 200 мл.)</t>
  </si>
  <si>
    <t>Магний сернокислый 0,1н 0,1 М (2 шт. по 200 мл.)</t>
  </si>
  <si>
    <t>Натрий тетраборнокислый 0,1н 0,05 М (2 шт. по 200 мл.)</t>
  </si>
  <si>
    <t>Натрий двууглекислый 0,1н 0,1 М (2 шт. по 200 мл.)</t>
  </si>
  <si>
    <t>Натрий серноватистокислый 0,1н 0,1 М (2 шт. по 200 мл.)</t>
  </si>
  <si>
    <t>Натрий углекислый 0,1н 0,05 М (2 шт. по 200 мл.)</t>
  </si>
  <si>
    <t>Натрий хлористый 0,1н 0,1 М (2 шт. по 200 мл.)</t>
  </si>
  <si>
    <t>Натрий щавелевокислый 0,1н 0,05 М (2 шт. по 200 мл.)</t>
  </si>
  <si>
    <t>Соль Мора 0.1н, 0,1М (2 шт. по 200 мл.)</t>
  </si>
  <si>
    <t>Щавелевая кислота 0,1н 0,05 М (2 шт. по 200 мл.)</t>
  </si>
  <si>
    <t>Янтарная кислота 0,1н 0,05 М (2 шт. по 200 мл.)</t>
  </si>
  <si>
    <t>Трилон Б 0,1н 0,05 М (2 шт. по 200 мл.)</t>
  </si>
  <si>
    <t xml:space="preserve">Буферный раствор рН (На заказ) 500 мл </t>
  </si>
  <si>
    <t>Шампунь щелочной</t>
  </si>
  <si>
    <t>Шампунь щелочной для мытья лабораторной посуды (концентрат) 1000 мл</t>
  </si>
  <si>
    <t>Шампунь щелочной для мытья лабораторной посуды (концентрат) 500 мл</t>
  </si>
  <si>
    <t>Индикаторный раствор для кислотно-основного титрования (баночка со 100 мл раствора, капельница на 10 мл, эталонная шкала. )</t>
  </si>
  <si>
    <t>Индикаторный раствор для кислотно-основного титрования (капельница на 20 мл с раствором, эталонная шкала.)</t>
  </si>
  <si>
    <t>РРЦ Цена без НДС</t>
  </si>
  <si>
    <t>Цена без НДС со скидкой</t>
  </si>
  <si>
    <t>Бумага индикаторная универсальная рН 0 - 12 (100 Тест полосок )</t>
  </si>
  <si>
    <t xml:space="preserve">Переноска для лабораторной посуды. </t>
  </si>
  <si>
    <t>Стандартные растворы ТУ  2642-002-69240025-10</t>
  </si>
  <si>
    <t>Буферные растворы рН для проверки работоспособности электродов ТУ 2638-005-69240025-2020</t>
  </si>
  <si>
    <t>Индикаторный раствор для кислотно-основного титрования ТУ  2642-001-69240025-10</t>
  </si>
  <si>
    <t>Переноска на 6 по 500 мл  (собираемые перед применением) 300х200х250мм, ячейка 70х70мм</t>
  </si>
  <si>
    <t xml:space="preserve">Переноска на 6 по 1000 мл (собираемые перед применением) 310х205х260мм, ячейка 100х100мм
</t>
  </si>
  <si>
    <t xml:space="preserve">Бензидин основание </t>
  </si>
  <si>
    <t>Цена с ндс</t>
  </si>
  <si>
    <t>РЕАКТИВ ДЛЯ ОПРЕДЕЛЕНИЯ содержания серы в нефтепродуктах применяются для изготовления Государственных стандартных образцов (ГСО)  Заказной</t>
  </si>
  <si>
    <t>Стандарт–титры (фиксаналы) ТУ  2642-002-69240025-10 (дойпак)</t>
  </si>
  <si>
    <t xml:space="preserve">СТ Натрий гидроокись 0,1н 0,1 М (5 шт шприц тюбик)
Срок гарантированного хранения  18 месяцев  </t>
  </si>
  <si>
    <t xml:space="preserve">СТ Натрий гидроокись 0,1н 0,1 М (3 шт шприц тюбик)
Срок гарантированного хранения  18 месяцев  </t>
  </si>
  <si>
    <t>СТ Азотная кислота 0,1н 0,1 М уп. 10 шт</t>
  </si>
  <si>
    <t>СТ Аммоний роданистый 0,1н 0,1 М уп. 10 шт</t>
  </si>
  <si>
    <t>СТ Аммоний хлористый 0,1н 0,1 М уп. 10 шт</t>
  </si>
  <si>
    <t>СТ Аммоний щавелевокислый 0,1н 0,05 М уп. 10 шт</t>
  </si>
  <si>
    <t>СТ Барий хлористый 0,1н 0,05 М уп. 10 шт</t>
  </si>
  <si>
    <t>СТ Жёлтая кровяная соль 0,1н 0,1 М уп. 10 шт</t>
  </si>
  <si>
    <t>СТ Калий гидроокись 0,1н 0,1 М уп. 10 шт</t>
  </si>
  <si>
    <t>СТ Калий бромистый 0,1н 0,1 М уп. 10 шт</t>
  </si>
  <si>
    <t>СТ Калий бромноватокислый 0,1н 0,0167 М уп. 10 шт</t>
  </si>
  <si>
    <t>СТ Калий двухромовокислый 0,1н 0,0167 М уп. 10 шт</t>
  </si>
  <si>
    <t>СТ Калий роданистый 0,1н 0,1 М уп. 10 шт</t>
  </si>
  <si>
    <t>СТ Калий углекислый 0,1н 0,05 М уп. 10 шт</t>
  </si>
  <si>
    <t>СТ Калий хлористый 0,1н 0,1 М уп. 10 шт</t>
  </si>
  <si>
    <t>СТ Калий хромовокислый 0,1н 0,033 М уп. 10 шт</t>
  </si>
  <si>
    <t>СТ Калий щавелевокислый 0,1н 0,05 М уп. 10 шт</t>
  </si>
  <si>
    <t>СТ Красная кровяная соль 0,1н 0,1 М уп. 10 шт</t>
  </si>
  <si>
    <t>СТ Магний сернокислый 0,1н 0,05 М уп. 10 шт</t>
  </si>
  <si>
    <t>СТ Натрий гидроокись 0,1н 0,1 М уп. 10 шт</t>
  </si>
  <si>
    <t>СТ Натрий тетраборнокислый 0,1н 0,05 М уп. 10 шт</t>
  </si>
  <si>
    <t>СТ Натрий двууглекислый 0,1н 0,1 М уп. 10 шт</t>
  </si>
  <si>
    <t>СТ Натрий серноватистокислый 0,1н 0,1 М уп. 10 шт</t>
  </si>
  <si>
    <t>СТ Натрий углекислый 0,1н 0,05 М уп. 10 шт</t>
  </si>
  <si>
    <t>СТ Натрий хлористый 0,1н 0,1 Муп. 10 шт</t>
  </si>
  <si>
    <t>СТ Натрий щавелевокислый 0,1н 0,05 М уп. 10 шт</t>
  </si>
  <si>
    <t>СТ Щавелевая кислота 0,1н 0,05 М уп. 10 шт</t>
  </si>
  <si>
    <t>СТ Янтарная кислота 0,1н 0,05 М уп. 10 шт</t>
  </si>
  <si>
    <t>СТ Трилон Б 0,1н 0,05 М уп. 10 шт</t>
  </si>
  <si>
    <t xml:space="preserve">СТ Калий гидроокись 0,1н 0,1 М   3 шприц тюбик
Срок гарантированного хранения  18 месяцев </t>
  </si>
  <si>
    <t xml:space="preserve">СТ Калий гидроокись 0,1н 0,1 М  5 шприц тюбик
Срок гарантированного хранения  18 месяцев </t>
  </si>
  <si>
    <t xml:space="preserve"> </t>
  </si>
  <si>
    <t>Стандарт–титры (фиксаналы) ТУ  2642-002-69240025-10 шприц тюбик</t>
  </si>
  <si>
    <t>СТ Соль Мора 0.1н, 0,1М уп. 10 шт 1 литр</t>
  </si>
  <si>
    <t>СТ Соль Мора 0.1н, 0,1М уп. 10 шт 0,5 литр</t>
  </si>
  <si>
    <t>Раствор для хранения рН-электродов, ОВП-электродов (Калий хлорид 3 моль) 500 мл.</t>
  </si>
  <si>
    <t xml:space="preserve">Дифенил (Бифенил) натрия в диметиловом эфире диэтиленгликоля, шприц-тюбиках по 15 мл. ТУ  2642-003-69240025-13 (Изм.1,2,3)
Срок гарантированного хранения  12 месяцев  </t>
  </si>
  <si>
    <t xml:space="preserve">Дифенил (Бифенил) натрия в диметиловом эфире диэтиленгликоля, шприц-тюбиках по 15 мл. ТУ  2642-003-69240025-13 (Изм.1,2,3)
Срок гарантированного хранения  36 месяцев  </t>
  </si>
  <si>
    <t xml:space="preserve">Переноска на 4 по 1000 мл (для перески кислот) </t>
  </si>
  <si>
    <t>Электролит для заполнения электродов 
KCl  Концентрация: 3 моль/дм3 (3М) 60 мл.</t>
  </si>
  <si>
    <t>СТ Кислота азотная 0.1 н  0,1 М (5 шт шприц тюбик)</t>
  </si>
  <si>
    <t>СТ Соляная кислота 0,1Н 0,1 М (5 шт шприц тюбик)</t>
  </si>
  <si>
    <t>Серная кислота 0,1Н  0,1 М (5 шт шприц тюбик)</t>
  </si>
  <si>
    <t>Аналитический реагент Бензидин (4,4´-Диаминобифенил) ЧДА</t>
  </si>
  <si>
    <t>Раствор для очистки электродов pH/ORP метров 60 мл.</t>
  </si>
  <si>
    <t>Раствор для очистки электродов pH/ORP метров 500 мл.</t>
  </si>
  <si>
    <t>Раствор для очистки электродов pH/ORP метров 1000 мл.</t>
  </si>
  <si>
    <t>Нитробензол</t>
  </si>
  <si>
    <t xml:space="preserve">Нитробензо ч </t>
  </si>
  <si>
    <t>Дифенил (Бифенил) натрия в диметиловом эфире диэтиленгликоля, шприц-тюбиках по 15 мл. ТУ  2642-001-42492543-20
Срок гарантированного хранения  7 месяцев  
Минимальная партия от 1000 шт.</t>
  </si>
  <si>
    <t>Раствор для хранения рН-электродов, ОВП-электродов (Калий хлорид 3 моль) 50 мл.</t>
  </si>
  <si>
    <t>Бумага индикаторная универсальная рН 0 – 12 в тубе №1 (100 Тест полосок) 113 шт коробка</t>
  </si>
  <si>
    <t>Наборы индикаторной бумаги ТУ 2642-001-69240025-10</t>
  </si>
  <si>
    <t xml:space="preserve">Буферный раствор рН = 1.68 ± 0,01 оранжевый, флакон 1000 мл </t>
  </si>
  <si>
    <t>Буферный раствор рН = 1.68 ± 0,01 оранжевый, флакон 500 мл  (  16 шт коробка )</t>
  </si>
  <si>
    <t>Буферный раствор рН = 1.68 ± 0,01 оранжевый, 50 мл по 1 шт.</t>
  </si>
  <si>
    <t xml:space="preserve">Буферный раствор рН = 4.01 ± 0,01 
красный, флакон 1000 мл </t>
  </si>
  <si>
    <t xml:space="preserve">Буферный раствор рН = 4.01 ± 0,01 
красный, флакон 500 мл </t>
  </si>
  <si>
    <t xml:space="preserve">Буферный раствор рН = 4.01 ± 0,01 
красный, 50 мл </t>
  </si>
  <si>
    <t xml:space="preserve">Буферный раствор рН = 7.01 ± 0,01 
зеленый, флакон 1000 мл </t>
  </si>
  <si>
    <t xml:space="preserve">Буферный раствор рН = 7.01 ± 0,01   
зеленый, флакон 500 мл </t>
  </si>
  <si>
    <t>Буферный раствор рН = 7.01 ± 0,01   
зеленый, 50 мл</t>
  </si>
  <si>
    <t xml:space="preserve">Буферный раствор рН = 9.18 ± 0,01  
синий, флакон 1000 мл </t>
  </si>
  <si>
    <t xml:space="preserve">Буферный раствор рН = 9.18 ± 0,01  
синий, флакон 500 мл </t>
  </si>
  <si>
    <t xml:space="preserve">Буферный раствор рН = 9.18 ± 0,01
синий, 50 мл </t>
  </si>
  <si>
    <t xml:space="preserve">Буферный раствор  рН = 10.01± 0,01    фиолетовый, 1000 мл </t>
  </si>
  <si>
    <t xml:space="preserve">Буферный раствор  рН = 10.01± 0,01    фиолетовый, 500 мл </t>
  </si>
  <si>
    <t xml:space="preserve">Буферный раствор  рН = 10.01± 0,01  фиолетовый, 50 мл </t>
  </si>
  <si>
    <t>Бензидин дигидрохлорид (солянокислый)</t>
  </si>
  <si>
    <t>Электролит для заполнения электродов 
KCl  Концентрация: 3,5 моль/дм3 (3,5М) 60 мл.</t>
  </si>
  <si>
    <t xml:space="preserve">Буферный раствор рН = 6,68 ± 0,01 
зеленый, флакон 1000 мл </t>
  </si>
  <si>
    <t xml:space="preserve">Буферный раствор рН = 6,86 ± 0,01 
зеленый, флакон 500 мл </t>
  </si>
  <si>
    <t xml:space="preserve">Буферный раствор рН = 6,86 ± 0,01 
зеленый, флакон 50 мл </t>
  </si>
  <si>
    <t>НОВИНКА</t>
  </si>
  <si>
    <t>Раствор для хранения рН-электродов, ОВП-электродов ( KCl  3 моль + насыщенный AgCl) 500 мл.</t>
  </si>
  <si>
    <t>Раствор для хранения рН-электродов, ОВП-электродов ( KCl  3 моль + насыщенный AgCl) 50 мл.</t>
  </si>
  <si>
    <t>Электролит для заполнения электродов (
KCl  3 моль + насыщенный AgCl) 50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</si>
</sst>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shrinkToFit="1"/>
    </xf>
    <xf numFmtId="0" fontId="0" fillId="0" borderId="7" xfId="0" applyBorder="1"/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4" borderId="6" xfId="0" applyFont="1" applyFill="1" applyBorder="1" applyAlignment="1">
      <alignment horizontal="left" vertical="center" wrapText="1" shrinkToFit="1"/>
    </xf>
    <xf numFmtId="0" fontId="0" fillId="4" borderId="6" xfId="0" applyFill="1" applyBorder="1"/>
    <xf numFmtId="164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 shrinkToFit="1"/>
    </xf>
    <xf numFmtId="0" fontId="0" fillId="4" borderId="5" xfId="0" applyFill="1" applyBorder="1"/>
    <xf numFmtId="164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164" fontId="0" fillId="3" borderId="7" xfId="0" applyNumberFormat="1" applyFill="1" applyBorder="1" applyAlignment="1">
      <alignment horizontal="center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 shrinkToFit="1"/>
    </xf>
    <xf numFmtId="0" fontId="0" fillId="0" borderId="6" xfId="0" applyFill="1" applyBorder="1"/>
    <xf numFmtId="0" fontId="3" fillId="0" borderId="5" xfId="0" applyFont="1" applyFill="1" applyBorder="1" applyAlignment="1">
      <alignment horizontal="left" vertical="center" wrapText="1" shrinkToFit="1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 shrinkToFit="1"/>
    </xf>
    <xf numFmtId="0" fontId="0" fillId="5" borderId="5" xfId="0" applyFill="1" applyBorder="1"/>
    <xf numFmtId="164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 shrinkToFit="1"/>
    </xf>
    <xf numFmtId="0" fontId="0" fillId="3" borderId="5" xfId="0" applyFill="1" applyBorder="1"/>
    <xf numFmtId="164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 shrinkToFit="1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77427</xdr:colOff>
      <xdr:row>9</xdr:row>
      <xdr:rowOff>49529</xdr:rowOff>
    </xdr:from>
    <xdr:to>
      <xdr:col>2</xdr:col>
      <xdr:colOff>1319250</xdr:colOff>
      <xdr:row>10</xdr:row>
      <xdr:rowOff>26670</xdr:rowOff>
    </xdr:to>
    <xdr:pic>
      <xdr:nvPicPr>
        <xdr:cNvPr id="648" name="Рисунок 6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0227" y="1664969"/>
          <a:ext cx="1241823" cy="952501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58</xdr:row>
      <xdr:rowOff>57150</xdr:rowOff>
    </xdr:from>
    <xdr:to>
      <xdr:col>2</xdr:col>
      <xdr:colOff>704850</xdr:colOff>
      <xdr:row>58</xdr:row>
      <xdr:rowOff>742950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11477625"/>
          <a:ext cx="619125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56</xdr:row>
      <xdr:rowOff>104775</xdr:rowOff>
    </xdr:from>
    <xdr:to>
      <xdr:col>2</xdr:col>
      <xdr:colOff>714375</xdr:colOff>
      <xdr:row>56</xdr:row>
      <xdr:rowOff>771525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0315575"/>
          <a:ext cx="609600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99</xdr:row>
      <xdr:rowOff>21432</xdr:rowOff>
    </xdr:from>
    <xdr:to>
      <xdr:col>2</xdr:col>
      <xdr:colOff>1085851</xdr:colOff>
      <xdr:row>99</xdr:row>
      <xdr:rowOff>721520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1" y="25653207"/>
          <a:ext cx="1047750" cy="70008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10</xdr:row>
      <xdr:rowOff>19050</xdr:rowOff>
    </xdr:from>
    <xdr:to>
      <xdr:col>2</xdr:col>
      <xdr:colOff>1238250</xdr:colOff>
      <xdr:row>11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2667000"/>
          <a:ext cx="1219200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101</xdr:row>
      <xdr:rowOff>66675</xdr:rowOff>
    </xdr:from>
    <xdr:to>
      <xdr:col>2</xdr:col>
      <xdr:colOff>1047750</xdr:colOff>
      <xdr:row>101</xdr:row>
      <xdr:rowOff>702469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23612475"/>
          <a:ext cx="895350" cy="635794"/>
        </a:xfrm>
        <a:prstGeom prst="rect">
          <a:avLst/>
        </a:prstGeom>
      </xdr:spPr>
    </xdr:pic>
    <xdr:clientData/>
  </xdr:twoCellAnchor>
  <xdr:twoCellAnchor editAs="oneCell">
    <xdr:from>
      <xdr:col>2</xdr:col>
      <xdr:colOff>133349</xdr:colOff>
      <xdr:row>100</xdr:row>
      <xdr:rowOff>57150</xdr:rowOff>
    </xdr:from>
    <xdr:to>
      <xdr:col>2</xdr:col>
      <xdr:colOff>1133474</xdr:colOff>
      <xdr:row>100</xdr:row>
      <xdr:rowOff>700088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49" y="26431875"/>
          <a:ext cx="1000125" cy="642938"/>
        </a:xfrm>
        <a:prstGeom prst="rect">
          <a:avLst/>
        </a:prstGeom>
      </xdr:spPr>
    </xdr:pic>
    <xdr:clientData/>
  </xdr:twoCellAnchor>
  <xdr:twoCellAnchor editAs="oneCell">
    <xdr:from>
      <xdr:col>2</xdr:col>
      <xdr:colOff>44451</xdr:colOff>
      <xdr:row>61</xdr:row>
      <xdr:rowOff>85724</xdr:rowOff>
    </xdr:from>
    <xdr:to>
      <xdr:col>2</xdr:col>
      <xdr:colOff>1276350</xdr:colOff>
      <xdr:row>62</xdr:row>
      <xdr:rowOff>419100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1" y="28041599"/>
          <a:ext cx="1231899" cy="93345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63</xdr:row>
      <xdr:rowOff>114300</xdr:rowOff>
    </xdr:from>
    <xdr:to>
      <xdr:col>2</xdr:col>
      <xdr:colOff>1326874</xdr:colOff>
      <xdr:row>64</xdr:row>
      <xdr:rowOff>457199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27270075"/>
          <a:ext cx="1298299" cy="942974"/>
        </a:xfrm>
        <a:prstGeom prst="rect">
          <a:avLst/>
        </a:prstGeom>
      </xdr:spPr>
    </xdr:pic>
    <xdr:clientData/>
  </xdr:twoCellAnchor>
  <xdr:twoCellAnchor editAs="oneCell">
    <xdr:from>
      <xdr:col>2</xdr:col>
      <xdr:colOff>150018</xdr:colOff>
      <xdr:row>28</xdr:row>
      <xdr:rowOff>60960</xdr:rowOff>
    </xdr:from>
    <xdr:to>
      <xdr:col>2</xdr:col>
      <xdr:colOff>1052512</xdr:colOff>
      <xdr:row>29</xdr:row>
      <xdr:rowOff>597535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2818" y="11269980"/>
          <a:ext cx="902494" cy="1199515"/>
        </a:xfrm>
        <a:prstGeom prst="rect">
          <a:avLst/>
        </a:prstGeom>
      </xdr:spPr>
    </xdr:pic>
    <xdr:clientData/>
  </xdr:twoCellAnchor>
  <xdr:twoCellAnchor editAs="oneCell">
    <xdr:from>
      <xdr:col>2</xdr:col>
      <xdr:colOff>170020</xdr:colOff>
      <xdr:row>31</xdr:row>
      <xdr:rowOff>116205</xdr:rowOff>
    </xdr:from>
    <xdr:to>
      <xdr:col>2</xdr:col>
      <xdr:colOff>1017748</xdr:colOff>
      <xdr:row>32</xdr:row>
      <xdr:rowOff>579757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2820" y="13314045"/>
          <a:ext cx="847728" cy="1126492"/>
        </a:xfrm>
        <a:prstGeom prst="rect">
          <a:avLst/>
        </a:prstGeom>
      </xdr:spPr>
    </xdr:pic>
    <xdr:clientData/>
  </xdr:twoCellAnchor>
  <xdr:twoCellAnchor editAs="oneCell">
    <xdr:from>
      <xdr:col>2</xdr:col>
      <xdr:colOff>163829</xdr:colOff>
      <xdr:row>22</xdr:row>
      <xdr:rowOff>26584</xdr:rowOff>
    </xdr:from>
    <xdr:to>
      <xdr:col>2</xdr:col>
      <xdr:colOff>1097280</xdr:colOff>
      <xdr:row>23</xdr:row>
      <xdr:rowOff>641214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629" y="9246784"/>
          <a:ext cx="933451" cy="1277570"/>
        </a:xfrm>
        <a:prstGeom prst="rect">
          <a:avLst/>
        </a:prstGeom>
      </xdr:spPr>
    </xdr:pic>
    <xdr:clientData/>
  </xdr:twoCellAnchor>
  <xdr:twoCellAnchor editAs="oneCell">
    <xdr:from>
      <xdr:col>2</xdr:col>
      <xdr:colOff>213360</xdr:colOff>
      <xdr:row>24</xdr:row>
      <xdr:rowOff>28247</xdr:rowOff>
    </xdr:from>
    <xdr:to>
      <xdr:col>2</xdr:col>
      <xdr:colOff>1032509</xdr:colOff>
      <xdr:row>24</xdr:row>
      <xdr:rowOff>641329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160" y="10574327"/>
          <a:ext cx="819149" cy="613082"/>
        </a:xfrm>
        <a:prstGeom prst="rect">
          <a:avLst/>
        </a:prstGeom>
      </xdr:spPr>
    </xdr:pic>
    <xdr:clientData/>
  </xdr:twoCellAnchor>
  <xdr:twoCellAnchor editAs="oneCell">
    <xdr:from>
      <xdr:col>2</xdr:col>
      <xdr:colOff>211456</xdr:colOff>
      <xdr:row>30</xdr:row>
      <xdr:rowOff>44143</xdr:rowOff>
    </xdr:from>
    <xdr:to>
      <xdr:col>2</xdr:col>
      <xdr:colOff>1030605</xdr:colOff>
      <xdr:row>30</xdr:row>
      <xdr:rowOff>657224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4256" y="12579043"/>
          <a:ext cx="819149" cy="613081"/>
        </a:xfrm>
        <a:prstGeom prst="rect">
          <a:avLst/>
        </a:prstGeom>
      </xdr:spPr>
    </xdr:pic>
    <xdr:clientData/>
  </xdr:twoCellAnchor>
  <xdr:twoCellAnchor editAs="oneCell">
    <xdr:from>
      <xdr:col>2</xdr:col>
      <xdr:colOff>230602</xdr:colOff>
      <xdr:row>33</xdr:row>
      <xdr:rowOff>31492</xdr:rowOff>
    </xdr:from>
    <xdr:to>
      <xdr:col>2</xdr:col>
      <xdr:colOff>982980</xdr:colOff>
      <xdr:row>33</xdr:row>
      <xdr:rowOff>613409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3402" y="14555212"/>
          <a:ext cx="752378" cy="581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8"/>
  <sheetViews>
    <sheetView tabSelected="1" zoomScaleNormal="100" workbookViewId="0">
      <pane ySplit="7" topLeftCell="A8" activePane="bottomLeft" state="frozen"/>
      <selection pane="bottomLeft" activeCell="C110" sqref="C110"/>
    </sheetView>
  </sheetViews>
  <sheetFormatPr defaultRowHeight="15" x14ac:dyDescent="0.25"/>
  <cols>
    <col min="1" max="1" width="2.28515625" customWidth="1"/>
    <col min="2" max="2" width="46.5703125" customWidth="1"/>
    <col min="3" max="3" width="21.5703125" customWidth="1"/>
    <col min="4" max="5" width="8.85546875" hidden="1" customWidth="1"/>
    <col min="6" max="6" width="16.7109375" hidden="1" customWidth="1"/>
    <col min="8" max="8" width="11.85546875" style="12" customWidth="1"/>
    <col min="9" max="9" width="17" style="12" customWidth="1"/>
    <col min="10" max="10" width="19.85546875" style="23" customWidth="1"/>
    <col min="11" max="11" width="12.7109375" customWidth="1"/>
  </cols>
  <sheetData>
    <row r="1" spans="2:10" ht="18.75" customHeight="1" x14ac:dyDescent="0.35">
      <c r="B1" s="3" t="s">
        <v>0</v>
      </c>
    </row>
    <row r="2" spans="2:10" ht="17.25" customHeight="1" x14ac:dyDescent="0.25">
      <c r="B2" s="4"/>
      <c r="C2" s="2"/>
      <c r="D2" s="2"/>
      <c r="E2" s="2"/>
      <c r="F2" s="2"/>
      <c r="G2" s="2"/>
    </row>
    <row r="3" spans="2:10" ht="11.25" customHeight="1" x14ac:dyDescent="0.25">
      <c r="B3" s="5" t="s">
        <v>101</v>
      </c>
      <c r="C3" s="2"/>
      <c r="D3" s="2"/>
      <c r="E3" s="2"/>
      <c r="F3" s="2"/>
      <c r="G3" s="2"/>
    </row>
    <row r="4" spans="2:10" ht="11.25" customHeight="1" x14ac:dyDescent="0.25">
      <c r="B4" s="5"/>
      <c r="C4" s="2"/>
      <c r="D4" s="2"/>
      <c r="E4" s="2"/>
      <c r="F4" s="2"/>
      <c r="G4" s="2"/>
    </row>
    <row r="5" spans="2:10" ht="11.25" customHeight="1" x14ac:dyDescent="0.25">
      <c r="B5" s="6"/>
      <c r="C5" s="2"/>
      <c r="D5" s="2"/>
      <c r="E5" s="2"/>
      <c r="F5" s="2"/>
      <c r="G5" s="2"/>
    </row>
    <row r="6" spans="2:10" s="1" customFormat="1" ht="17.25" customHeight="1" x14ac:dyDescent="0.25">
      <c r="B6" s="78" t="s">
        <v>1</v>
      </c>
      <c r="C6" s="76" t="s">
        <v>2</v>
      </c>
      <c r="D6" s="76" t="s">
        <v>3</v>
      </c>
      <c r="E6" s="76" t="s">
        <v>4</v>
      </c>
      <c r="F6" s="80" t="s">
        <v>5</v>
      </c>
      <c r="G6" s="80"/>
      <c r="H6" s="80"/>
      <c r="I6" s="80"/>
      <c r="J6" s="80"/>
    </row>
    <row r="7" spans="2:10" s="1" customFormat="1" ht="25.5" customHeight="1" x14ac:dyDescent="0.25">
      <c r="B7" s="79"/>
      <c r="C7" s="77"/>
      <c r="D7" s="77"/>
      <c r="E7" s="77"/>
      <c r="F7" s="19" t="s">
        <v>57</v>
      </c>
      <c r="G7" s="19" t="s">
        <v>6</v>
      </c>
      <c r="H7" s="19" t="s">
        <v>7</v>
      </c>
      <c r="I7" s="20" t="s">
        <v>58</v>
      </c>
      <c r="J7" s="21" t="s">
        <v>67</v>
      </c>
    </row>
    <row r="8" spans="2:10" ht="18.75" x14ac:dyDescent="0.3">
      <c r="B8" s="72" t="s">
        <v>10</v>
      </c>
      <c r="C8" s="72"/>
      <c r="D8" s="72"/>
      <c r="E8" s="72"/>
      <c r="F8" s="72"/>
      <c r="G8" s="72"/>
      <c r="H8" s="72"/>
      <c r="I8" s="72"/>
      <c r="J8" s="72"/>
    </row>
    <row r="9" spans="2:10" ht="69.75" hidden="1" customHeight="1" x14ac:dyDescent="0.25">
      <c r="B9" s="24" t="s">
        <v>119</v>
      </c>
      <c r="C9" s="25"/>
      <c r="D9" s="25"/>
      <c r="E9" s="25"/>
      <c r="F9" s="26"/>
      <c r="G9" s="27" t="s">
        <v>9</v>
      </c>
      <c r="H9" s="27"/>
      <c r="I9" s="26">
        <v>500</v>
      </c>
      <c r="J9" s="26">
        <f>I9*1.2</f>
        <v>600</v>
      </c>
    </row>
    <row r="10" spans="2:10" ht="77.25" customHeight="1" x14ac:dyDescent="0.25">
      <c r="B10" s="24" t="s">
        <v>106</v>
      </c>
      <c r="C10" s="25"/>
      <c r="D10" s="25"/>
      <c r="E10" s="25"/>
      <c r="F10" s="26"/>
      <c r="G10" s="27" t="s">
        <v>9</v>
      </c>
      <c r="H10" s="27">
        <v>40</v>
      </c>
      <c r="I10" s="26">
        <v>720</v>
      </c>
      <c r="J10" s="26">
        <f>I10*1.2</f>
        <v>864</v>
      </c>
    </row>
    <row r="11" spans="2:10" ht="77.25" customHeight="1" x14ac:dyDescent="0.25">
      <c r="B11" s="28" t="s">
        <v>107</v>
      </c>
      <c r="C11" s="29"/>
      <c r="D11" s="29"/>
      <c r="E11" s="29"/>
      <c r="F11" s="30"/>
      <c r="G11" s="31" t="s">
        <v>9</v>
      </c>
      <c r="H11" s="31">
        <v>40</v>
      </c>
      <c r="I11" s="30">
        <v>880</v>
      </c>
      <c r="J11" s="32">
        <f>I11*1.2</f>
        <v>1056</v>
      </c>
    </row>
    <row r="12" spans="2:10" ht="38.25" customHeight="1" x14ac:dyDescent="0.3">
      <c r="B12" s="86" t="s">
        <v>68</v>
      </c>
      <c r="C12" s="86"/>
      <c r="D12" s="86"/>
      <c r="E12" s="86"/>
      <c r="F12" s="86"/>
      <c r="G12" s="86"/>
      <c r="H12" s="86"/>
      <c r="I12" s="86"/>
      <c r="J12" s="86"/>
    </row>
    <row r="13" spans="2:10" ht="36.75" customHeight="1" x14ac:dyDescent="0.25">
      <c r="B13" s="14" t="s">
        <v>11</v>
      </c>
      <c r="C13" s="15"/>
      <c r="D13" s="15"/>
      <c r="E13" s="15"/>
      <c r="F13" s="16">
        <v>62600</v>
      </c>
      <c r="G13" s="17" t="s">
        <v>8</v>
      </c>
      <c r="H13" s="17">
        <v>40</v>
      </c>
      <c r="I13" s="16">
        <f>F13-(F13/100*H13)</f>
        <v>37560</v>
      </c>
      <c r="J13" s="34">
        <f t="shared" ref="J13:J98" si="0">I13*1.2</f>
        <v>45072</v>
      </c>
    </row>
    <row r="14" spans="2:10" ht="27.6" customHeight="1" x14ac:dyDescent="0.25">
      <c r="B14" s="85" t="s">
        <v>117</v>
      </c>
      <c r="C14" s="85"/>
      <c r="D14" s="85"/>
      <c r="E14" s="85"/>
      <c r="F14" s="85"/>
      <c r="G14" s="85"/>
      <c r="H14" s="85"/>
      <c r="I14" s="85"/>
      <c r="J14" s="85"/>
    </row>
    <row r="15" spans="2:10" ht="29.45" customHeight="1" x14ac:dyDescent="0.25">
      <c r="B15" s="44" t="s">
        <v>118</v>
      </c>
      <c r="C15" s="45"/>
      <c r="D15" s="45"/>
      <c r="E15" s="45"/>
      <c r="F15" s="43"/>
      <c r="G15" s="42" t="s">
        <v>8</v>
      </c>
      <c r="H15" s="42"/>
      <c r="I15" s="43">
        <v>2100</v>
      </c>
      <c r="J15" s="43">
        <f>I15*1.2</f>
        <v>2520</v>
      </c>
    </row>
    <row r="16" spans="2:10" ht="20.25" customHeight="1" x14ac:dyDescent="0.25">
      <c r="B16" s="87" t="s">
        <v>113</v>
      </c>
      <c r="C16" s="88"/>
      <c r="D16" s="88"/>
      <c r="E16" s="88"/>
      <c r="F16" s="88"/>
      <c r="G16" s="88"/>
      <c r="H16" s="88"/>
      <c r="I16" s="88"/>
      <c r="J16" s="89"/>
    </row>
    <row r="17" spans="2:11" ht="25.5" customHeight="1" x14ac:dyDescent="0.25">
      <c r="B17" s="46" t="s">
        <v>66</v>
      </c>
      <c r="C17" s="47"/>
      <c r="D17" s="47"/>
      <c r="E17" s="47"/>
      <c r="F17" s="48"/>
      <c r="G17" s="49" t="s">
        <v>8</v>
      </c>
      <c r="H17" s="49">
        <v>40</v>
      </c>
      <c r="I17" s="48">
        <v>98500</v>
      </c>
      <c r="J17" s="43">
        <f t="shared" si="0"/>
        <v>118200</v>
      </c>
    </row>
    <row r="18" spans="2:11" ht="25.5" customHeight="1" x14ac:dyDescent="0.25">
      <c r="B18" s="46" t="s">
        <v>138</v>
      </c>
      <c r="C18" s="47"/>
      <c r="D18" s="47"/>
      <c r="E18" s="47"/>
      <c r="F18" s="48"/>
      <c r="G18" s="49" t="s">
        <v>8</v>
      </c>
      <c r="H18" s="49">
        <v>40</v>
      </c>
      <c r="I18" s="48">
        <v>100500</v>
      </c>
      <c r="J18" s="43">
        <f t="shared" si="0"/>
        <v>120600</v>
      </c>
    </row>
    <row r="19" spans="2:11" ht="18.75" x14ac:dyDescent="0.3">
      <c r="B19" s="73" t="s">
        <v>62</v>
      </c>
      <c r="C19" s="74"/>
      <c r="D19" s="74"/>
      <c r="E19" s="74"/>
      <c r="F19" s="74"/>
      <c r="G19" s="74"/>
      <c r="H19" s="74"/>
      <c r="I19" s="74"/>
      <c r="J19" s="75"/>
    </row>
    <row r="20" spans="2:11" ht="52.5" customHeight="1" x14ac:dyDescent="0.25">
      <c r="B20" s="33" t="s">
        <v>123</v>
      </c>
      <c r="C20" s="59"/>
      <c r="D20" s="59"/>
      <c r="E20" s="59"/>
      <c r="F20" s="60"/>
      <c r="G20" s="61"/>
      <c r="H20" s="61">
        <v>40</v>
      </c>
      <c r="I20" s="60">
        <v>450</v>
      </c>
      <c r="J20" s="60">
        <f t="shared" ref="J20:J48" si="1">I20*1.2</f>
        <v>540</v>
      </c>
    </row>
    <row r="21" spans="2:11" ht="52.5" customHeight="1" x14ac:dyDescent="0.25">
      <c r="B21" s="33" t="s">
        <v>124</v>
      </c>
      <c r="C21" s="59"/>
      <c r="D21" s="59"/>
      <c r="E21" s="59"/>
      <c r="F21" s="60">
        <v>470</v>
      </c>
      <c r="G21" s="61" t="s">
        <v>9</v>
      </c>
      <c r="H21" s="61">
        <v>40</v>
      </c>
      <c r="I21" s="60">
        <v>310</v>
      </c>
      <c r="J21" s="60">
        <f t="shared" si="1"/>
        <v>372</v>
      </c>
    </row>
    <row r="22" spans="2:11" ht="52.5" customHeight="1" x14ac:dyDescent="0.25">
      <c r="B22" s="33" t="s">
        <v>125</v>
      </c>
      <c r="C22" s="59"/>
      <c r="D22" s="59"/>
      <c r="E22" s="59"/>
      <c r="F22" s="60">
        <v>200</v>
      </c>
      <c r="G22" s="61"/>
      <c r="H22" s="61">
        <v>40</v>
      </c>
      <c r="I22" s="60">
        <v>130</v>
      </c>
      <c r="J22" s="60">
        <f t="shared" si="1"/>
        <v>156</v>
      </c>
    </row>
    <row r="23" spans="2:11" ht="52.5" customHeight="1" x14ac:dyDescent="0.25">
      <c r="B23" s="33" t="s">
        <v>126</v>
      </c>
      <c r="C23" s="83"/>
      <c r="D23" s="59"/>
      <c r="E23" s="59"/>
      <c r="F23" s="60"/>
      <c r="G23" s="61"/>
      <c r="H23" s="61"/>
      <c r="I23" s="60">
        <v>450</v>
      </c>
      <c r="J23" s="60">
        <f t="shared" si="1"/>
        <v>540</v>
      </c>
    </row>
    <row r="24" spans="2:11" ht="52.5" customHeight="1" x14ac:dyDescent="0.25">
      <c r="B24" s="33" t="s">
        <v>127</v>
      </c>
      <c r="C24" s="84"/>
      <c r="D24" s="59"/>
      <c r="E24" s="59"/>
      <c r="F24" s="60">
        <v>470</v>
      </c>
      <c r="G24" s="61" t="s">
        <v>9</v>
      </c>
      <c r="H24" s="61">
        <v>40</v>
      </c>
      <c r="I24" s="60">
        <v>310</v>
      </c>
      <c r="J24" s="60">
        <f t="shared" si="1"/>
        <v>372</v>
      </c>
    </row>
    <row r="25" spans="2:11" ht="52.5" customHeight="1" x14ac:dyDescent="0.25">
      <c r="B25" s="33" t="s">
        <v>128</v>
      </c>
      <c r="C25" s="59"/>
      <c r="D25" s="59"/>
      <c r="E25" s="59"/>
      <c r="F25" s="60">
        <v>200</v>
      </c>
      <c r="G25" s="61" t="s">
        <v>9</v>
      </c>
      <c r="H25" s="61">
        <v>40</v>
      </c>
      <c r="I25" s="60">
        <v>130</v>
      </c>
      <c r="J25" s="60">
        <f t="shared" si="1"/>
        <v>156</v>
      </c>
    </row>
    <row r="26" spans="2:11" ht="52.5" customHeight="1" x14ac:dyDescent="0.25">
      <c r="B26" s="51" t="s">
        <v>140</v>
      </c>
      <c r="C26" s="56"/>
      <c r="D26" s="52"/>
      <c r="E26" s="52"/>
      <c r="F26" s="53"/>
      <c r="G26" s="54" t="s">
        <v>9</v>
      </c>
      <c r="H26" s="54"/>
      <c r="I26" s="53">
        <v>600</v>
      </c>
      <c r="J26" s="53">
        <f t="shared" si="1"/>
        <v>720</v>
      </c>
      <c r="K26" t="s">
        <v>143</v>
      </c>
    </row>
    <row r="27" spans="2:11" ht="52.5" customHeight="1" x14ac:dyDescent="0.25">
      <c r="B27" s="51" t="s">
        <v>141</v>
      </c>
      <c r="C27" s="56"/>
      <c r="D27" s="52"/>
      <c r="E27" s="52"/>
      <c r="F27" s="53"/>
      <c r="G27" s="54" t="s">
        <v>9</v>
      </c>
      <c r="H27" s="54"/>
      <c r="I27" s="53">
        <v>370</v>
      </c>
      <c r="J27" s="53">
        <f t="shared" si="1"/>
        <v>444</v>
      </c>
      <c r="K27" t="s">
        <v>143</v>
      </c>
    </row>
    <row r="28" spans="2:11" ht="52.5" customHeight="1" x14ac:dyDescent="0.25">
      <c r="B28" s="51" t="s">
        <v>142</v>
      </c>
      <c r="C28" s="56"/>
      <c r="D28" s="52"/>
      <c r="E28" s="52"/>
      <c r="F28" s="53"/>
      <c r="G28" s="54" t="s">
        <v>9</v>
      </c>
      <c r="H28" s="54"/>
      <c r="I28" s="53">
        <v>130</v>
      </c>
      <c r="J28" s="53">
        <f t="shared" si="1"/>
        <v>156</v>
      </c>
      <c r="K28" t="s">
        <v>143</v>
      </c>
    </row>
    <row r="29" spans="2:11" ht="52.5" customHeight="1" x14ac:dyDescent="0.25">
      <c r="B29" s="33" t="s">
        <v>129</v>
      </c>
      <c r="C29" s="83"/>
      <c r="D29" s="59"/>
      <c r="E29" s="59"/>
      <c r="F29" s="60"/>
      <c r="G29" s="61" t="s">
        <v>9</v>
      </c>
      <c r="H29" s="61"/>
      <c r="I29" s="60">
        <v>450</v>
      </c>
      <c r="J29" s="60">
        <f t="shared" si="1"/>
        <v>540</v>
      </c>
    </row>
    <row r="30" spans="2:11" ht="52.5" customHeight="1" x14ac:dyDescent="0.25">
      <c r="B30" s="33" t="s">
        <v>130</v>
      </c>
      <c r="C30" s="84"/>
      <c r="D30" s="59"/>
      <c r="E30" s="59"/>
      <c r="F30" s="60">
        <v>470</v>
      </c>
      <c r="G30" s="61" t="s">
        <v>9</v>
      </c>
      <c r="H30" s="61">
        <v>40</v>
      </c>
      <c r="I30" s="60">
        <v>310</v>
      </c>
      <c r="J30" s="60">
        <f t="shared" si="1"/>
        <v>372</v>
      </c>
    </row>
    <row r="31" spans="2:11" ht="52.5" customHeight="1" x14ac:dyDescent="0.25">
      <c r="B31" s="33" t="s">
        <v>131</v>
      </c>
      <c r="C31" s="59"/>
      <c r="D31" s="59"/>
      <c r="E31" s="59"/>
      <c r="F31" s="60">
        <v>200</v>
      </c>
      <c r="G31" s="61" t="s">
        <v>9</v>
      </c>
      <c r="H31" s="61">
        <v>40</v>
      </c>
      <c r="I31" s="60">
        <v>130</v>
      </c>
      <c r="J31" s="60">
        <f t="shared" si="1"/>
        <v>156</v>
      </c>
    </row>
    <row r="32" spans="2:11" ht="52.5" customHeight="1" x14ac:dyDescent="0.25">
      <c r="B32" s="33" t="s">
        <v>132</v>
      </c>
      <c r="C32" s="83"/>
      <c r="D32" s="59"/>
      <c r="E32" s="59"/>
      <c r="F32" s="60"/>
      <c r="G32" s="61" t="s">
        <v>9</v>
      </c>
      <c r="H32" s="61">
        <v>40</v>
      </c>
      <c r="I32" s="60">
        <v>450</v>
      </c>
      <c r="J32" s="60">
        <f t="shared" si="1"/>
        <v>540</v>
      </c>
    </row>
    <row r="33" spans="2:10" ht="52.5" customHeight="1" x14ac:dyDescent="0.25">
      <c r="B33" s="33" t="s">
        <v>133</v>
      </c>
      <c r="C33" s="84"/>
      <c r="D33" s="59"/>
      <c r="E33" s="59"/>
      <c r="F33" s="60">
        <v>470</v>
      </c>
      <c r="G33" s="61" t="s">
        <v>9</v>
      </c>
      <c r="H33" s="61">
        <v>40</v>
      </c>
      <c r="I33" s="60">
        <v>310</v>
      </c>
      <c r="J33" s="60">
        <f t="shared" si="1"/>
        <v>372</v>
      </c>
    </row>
    <row r="34" spans="2:10" ht="52.5" customHeight="1" x14ac:dyDescent="0.25">
      <c r="B34" s="33" t="s">
        <v>134</v>
      </c>
      <c r="C34" s="59"/>
      <c r="D34" s="59"/>
      <c r="E34" s="59"/>
      <c r="F34" s="60">
        <v>200</v>
      </c>
      <c r="G34" s="61" t="s">
        <v>9</v>
      </c>
      <c r="H34" s="61">
        <v>40</v>
      </c>
      <c r="I34" s="60">
        <v>130</v>
      </c>
      <c r="J34" s="60">
        <f t="shared" si="1"/>
        <v>156</v>
      </c>
    </row>
    <row r="35" spans="2:10" ht="52.5" customHeight="1" x14ac:dyDescent="0.25">
      <c r="B35" s="33" t="s">
        <v>135</v>
      </c>
      <c r="C35" s="83"/>
      <c r="D35" s="59"/>
      <c r="E35" s="59"/>
      <c r="F35" s="60"/>
      <c r="G35" s="61" t="s">
        <v>9</v>
      </c>
      <c r="H35" s="61">
        <v>40</v>
      </c>
      <c r="I35" s="60">
        <v>450</v>
      </c>
      <c r="J35" s="60">
        <f t="shared" si="1"/>
        <v>540</v>
      </c>
    </row>
    <row r="36" spans="2:10" ht="52.5" customHeight="1" x14ac:dyDescent="0.25">
      <c r="B36" s="33" t="s">
        <v>136</v>
      </c>
      <c r="C36" s="84"/>
      <c r="D36" s="59"/>
      <c r="E36" s="59"/>
      <c r="F36" s="60">
        <v>470</v>
      </c>
      <c r="G36" s="61" t="s">
        <v>9</v>
      </c>
      <c r="H36" s="61">
        <v>40</v>
      </c>
      <c r="I36" s="60">
        <v>310</v>
      </c>
      <c r="J36" s="60">
        <f t="shared" si="1"/>
        <v>372</v>
      </c>
    </row>
    <row r="37" spans="2:10" ht="52.5" customHeight="1" x14ac:dyDescent="0.25">
      <c r="B37" s="62" t="s">
        <v>137</v>
      </c>
      <c r="C37" s="63"/>
      <c r="D37" s="63"/>
      <c r="E37" s="63"/>
      <c r="F37" s="64">
        <v>200</v>
      </c>
      <c r="G37" s="61" t="s">
        <v>9</v>
      </c>
      <c r="H37" s="65">
        <v>40</v>
      </c>
      <c r="I37" s="64">
        <v>130</v>
      </c>
      <c r="J37" s="60">
        <f t="shared" si="1"/>
        <v>156</v>
      </c>
    </row>
    <row r="38" spans="2:10" ht="52.5" customHeight="1" x14ac:dyDescent="0.25">
      <c r="B38" s="55" t="s">
        <v>144</v>
      </c>
      <c r="C38" s="56"/>
      <c r="D38" s="56"/>
      <c r="E38" s="56"/>
      <c r="F38" s="57"/>
      <c r="G38" s="54" t="s">
        <v>9</v>
      </c>
      <c r="H38" s="58"/>
      <c r="I38" s="57">
        <v>1500</v>
      </c>
      <c r="J38" s="53">
        <f t="shared" si="1"/>
        <v>1800</v>
      </c>
    </row>
    <row r="39" spans="2:10" ht="52.5" customHeight="1" x14ac:dyDescent="0.25">
      <c r="B39" s="55" t="s">
        <v>145</v>
      </c>
      <c r="C39" s="56"/>
      <c r="D39" s="56"/>
      <c r="E39" s="56"/>
      <c r="F39" s="57"/>
      <c r="G39" s="54" t="s">
        <v>9</v>
      </c>
      <c r="H39" s="58"/>
      <c r="I39" s="57">
        <v>360</v>
      </c>
      <c r="J39" s="53">
        <f t="shared" si="1"/>
        <v>432</v>
      </c>
    </row>
    <row r="40" spans="2:10" ht="52.5" customHeight="1" x14ac:dyDescent="0.25">
      <c r="B40" s="55" t="s">
        <v>146</v>
      </c>
      <c r="C40" s="56"/>
      <c r="D40" s="56"/>
      <c r="E40" s="56"/>
      <c r="F40" s="57"/>
      <c r="G40" s="54" t="s">
        <v>9</v>
      </c>
      <c r="H40" s="58"/>
      <c r="I40" s="57">
        <v>450</v>
      </c>
      <c r="J40" s="53">
        <f t="shared" si="1"/>
        <v>540</v>
      </c>
    </row>
    <row r="41" spans="2:10" ht="52.5" customHeight="1" x14ac:dyDescent="0.25">
      <c r="B41" s="62" t="s">
        <v>116</v>
      </c>
      <c r="C41" s="63"/>
      <c r="D41" s="63"/>
      <c r="E41" s="63"/>
      <c r="F41" s="64"/>
      <c r="G41" s="61" t="s">
        <v>9</v>
      </c>
      <c r="H41" s="65">
        <v>40</v>
      </c>
      <c r="I41" s="64">
        <v>500</v>
      </c>
      <c r="J41" s="60">
        <f t="shared" si="1"/>
        <v>600</v>
      </c>
    </row>
    <row r="42" spans="2:10" ht="52.5" customHeight="1" x14ac:dyDescent="0.25">
      <c r="B42" s="62" t="s">
        <v>115</v>
      </c>
      <c r="C42" s="63"/>
      <c r="D42" s="63"/>
      <c r="E42" s="63"/>
      <c r="F42" s="64"/>
      <c r="G42" s="61" t="s">
        <v>9</v>
      </c>
      <c r="H42" s="65">
        <v>40</v>
      </c>
      <c r="I42" s="60">
        <v>310</v>
      </c>
      <c r="J42" s="60">
        <f t="shared" si="1"/>
        <v>372</v>
      </c>
    </row>
    <row r="43" spans="2:10" ht="52.5" customHeight="1" x14ac:dyDescent="0.25">
      <c r="B43" s="62" t="s">
        <v>114</v>
      </c>
      <c r="C43" s="63"/>
      <c r="D43" s="63"/>
      <c r="E43" s="63"/>
      <c r="F43" s="64"/>
      <c r="G43" s="61" t="s">
        <v>9</v>
      </c>
      <c r="H43" s="65">
        <v>40</v>
      </c>
      <c r="I43" s="64">
        <v>130</v>
      </c>
      <c r="J43" s="60">
        <f t="shared" si="1"/>
        <v>156</v>
      </c>
    </row>
    <row r="44" spans="2:10" ht="52.5" customHeight="1" x14ac:dyDescent="0.25">
      <c r="B44" s="62" t="s">
        <v>105</v>
      </c>
      <c r="C44" s="60"/>
      <c r="D44" s="60"/>
      <c r="E44" s="60"/>
      <c r="F44" s="60">
        <v>450</v>
      </c>
      <c r="G44" s="60" t="s">
        <v>9</v>
      </c>
      <c r="H44" s="65">
        <v>40</v>
      </c>
      <c r="I44" s="60">
        <v>310</v>
      </c>
      <c r="J44" s="60">
        <f t="shared" si="1"/>
        <v>372</v>
      </c>
    </row>
    <row r="45" spans="2:10" ht="52.5" customHeight="1" x14ac:dyDescent="0.25">
      <c r="B45" s="62" t="s">
        <v>120</v>
      </c>
      <c r="C45" s="60"/>
      <c r="D45" s="60"/>
      <c r="E45" s="60"/>
      <c r="F45" s="60">
        <v>450</v>
      </c>
      <c r="G45" s="60" t="s">
        <v>9</v>
      </c>
      <c r="H45" s="65">
        <v>40</v>
      </c>
      <c r="I45" s="60">
        <v>130</v>
      </c>
      <c r="J45" s="60">
        <f t="shared" ref="J45:J47" si="2">I45*1.2</f>
        <v>156</v>
      </c>
    </row>
    <row r="46" spans="2:10" ht="52.5" customHeight="1" x14ac:dyDescent="0.25">
      <c r="B46" s="62" t="s">
        <v>109</v>
      </c>
      <c r="C46" s="60"/>
      <c r="D46" s="60"/>
      <c r="E46" s="60"/>
      <c r="F46" s="60">
        <v>200</v>
      </c>
      <c r="G46" s="60" t="s">
        <v>9</v>
      </c>
      <c r="H46" s="65">
        <v>40</v>
      </c>
      <c r="I46" s="60">
        <v>140</v>
      </c>
      <c r="J46" s="60">
        <f t="shared" si="2"/>
        <v>168</v>
      </c>
    </row>
    <row r="47" spans="2:10" ht="52.5" customHeight="1" x14ac:dyDescent="0.25">
      <c r="B47" s="33" t="s">
        <v>139</v>
      </c>
      <c r="C47" s="33"/>
      <c r="D47" s="59"/>
      <c r="E47" s="59"/>
      <c r="F47" s="60">
        <v>200</v>
      </c>
      <c r="G47" s="61" t="s">
        <v>9</v>
      </c>
      <c r="H47" s="61">
        <v>40</v>
      </c>
      <c r="I47" s="60">
        <v>140</v>
      </c>
      <c r="J47" s="60">
        <f t="shared" si="2"/>
        <v>168</v>
      </c>
    </row>
    <row r="48" spans="2:10" ht="32.25" customHeight="1" x14ac:dyDescent="0.25">
      <c r="B48" s="66" t="s">
        <v>51</v>
      </c>
      <c r="C48" s="67"/>
      <c r="D48" s="67"/>
      <c r="E48" s="67"/>
      <c r="F48" s="18">
        <v>520</v>
      </c>
      <c r="G48" s="68" t="s">
        <v>9</v>
      </c>
      <c r="H48" s="69">
        <v>40</v>
      </c>
      <c r="I48" s="18">
        <v>800</v>
      </c>
      <c r="J48" s="18">
        <f t="shared" si="1"/>
        <v>960</v>
      </c>
    </row>
    <row r="49" spans="2:10" ht="24" customHeight="1" x14ac:dyDescent="0.25">
      <c r="B49" s="90" t="s">
        <v>122</v>
      </c>
      <c r="C49" s="91"/>
      <c r="D49" s="91"/>
      <c r="E49" s="91"/>
      <c r="F49" s="91"/>
      <c r="G49" s="91"/>
      <c r="H49" s="91"/>
      <c r="I49" s="91"/>
      <c r="J49" s="92"/>
    </row>
    <row r="50" spans="2:10" ht="49.9" customHeight="1" x14ac:dyDescent="0.25">
      <c r="B50" s="66" t="s">
        <v>59</v>
      </c>
      <c r="C50" s="70"/>
      <c r="D50" s="67"/>
      <c r="E50" s="67"/>
      <c r="F50" s="18">
        <v>167.5</v>
      </c>
      <c r="G50" s="68" t="s">
        <v>9</v>
      </c>
      <c r="H50" s="68">
        <v>40</v>
      </c>
      <c r="I50" s="18">
        <v>110</v>
      </c>
      <c r="J50" s="18">
        <f>I50*1.2</f>
        <v>132</v>
      </c>
    </row>
    <row r="51" spans="2:10" ht="43.9" customHeight="1" x14ac:dyDescent="0.25">
      <c r="B51" s="66" t="s">
        <v>121</v>
      </c>
      <c r="C51" s="71"/>
      <c r="D51" s="67"/>
      <c r="E51" s="67"/>
      <c r="F51" s="18"/>
      <c r="G51" s="68" t="s">
        <v>9</v>
      </c>
      <c r="H51" s="68"/>
      <c r="I51" s="18">
        <v>100</v>
      </c>
      <c r="J51" s="18">
        <f>I51*1.2</f>
        <v>120</v>
      </c>
    </row>
    <row r="52" spans="2:10" ht="33.75" customHeight="1" x14ac:dyDescent="0.25">
      <c r="B52" s="38" t="s">
        <v>21</v>
      </c>
      <c r="C52" s="41"/>
      <c r="D52" s="39"/>
      <c r="E52" s="39"/>
      <c r="F52" s="40">
        <v>167</v>
      </c>
      <c r="G52" s="42" t="s">
        <v>9</v>
      </c>
      <c r="H52" s="42">
        <v>40</v>
      </c>
      <c r="I52" s="40">
        <v>110</v>
      </c>
      <c r="J52" s="43">
        <f t="shared" si="0"/>
        <v>132</v>
      </c>
    </row>
    <row r="53" spans="2:10" ht="32.25" customHeight="1" x14ac:dyDescent="0.25">
      <c r="B53" s="38" t="s">
        <v>20</v>
      </c>
      <c r="C53" s="41"/>
      <c r="D53" s="39"/>
      <c r="E53" s="39"/>
      <c r="F53" s="40">
        <v>167</v>
      </c>
      <c r="G53" s="42" t="s">
        <v>9</v>
      </c>
      <c r="H53" s="42">
        <v>40</v>
      </c>
      <c r="I53" s="40">
        <v>110</v>
      </c>
      <c r="J53" s="43">
        <f t="shared" si="0"/>
        <v>132</v>
      </c>
    </row>
    <row r="54" spans="2:10" ht="32.25" customHeight="1" x14ac:dyDescent="0.25">
      <c r="B54" s="38" t="s">
        <v>19</v>
      </c>
      <c r="C54" s="41"/>
      <c r="D54" s="39"/>
      <c r="E54" s="39"/>
      <c r="F54" s="40">
        <v>167</v>
      </c>
      <c r="G54" s="42" t="s">
        <v>9</v>
      </c>
      <c r="H54" s="42">
        <v>40</v>
      </c>
      <c r="I54" s="40">
        <v>110</v>
      </c>
      <c r="J54" s="43">
        <f t="shared" si="0"/>
        <v>132</v>
      </c>
    </row>
    <row r="55" spans="2:10" ht="32.25" customHeight="1" x14ac:dyDescent="0.25">
      <c r="B55" s="38" t="s">
        <v>18</v>
      </c>
      <c r="C55" s="41"/>
      <c r="D55" s="39"/>
      <c r="E55" s="39"/>
      <c r="F55" s="40">
        <v>167.5</v>
      </c>
      <c r="G55" s="42" t="s">
        <v>9</v>
      </c>
      <c r="H55" s="42">
        <v>40</v>
      </c>
      <c r="I55" s="40">
        <v>110</v>
      </c>
      <c r="J55" s="43">
        <f t="shared" si="0"/>
        <v>132</v>
      </c>
    </row>
    <row r="56" spans="2:10" ht="32.25" customHeight="1" x14ac:dyDescent="0.25">
      <c r="B56" s="38" t="s">
        <v>17</v>
      </c>
      <c r="C56" s="41"/>
      <c r="D56" s="39"/>
      <c r="E56" s="39"/>
      <c r="F56" s="40">
        <v>167.5</v>
      </c>
      <c r="G56" s="42" t="s">
        <v>9</v>
      </c>
      <c r="H56" s="42">
        <v>40</v>
      </c>
      <c r="I56" s="40">
        <v>110</v>
      </c>
      <c r="J56" s="43">
        <f t="shared" si="0"/>
        <v>132</v>
      </c>
    </row>
    <row r="57" spans="2:10" ht="63" customHeight="1" x14ac:dyDescent="0.25">
      <c r="B57" s="38" t="s">
        <v>16</v>
      </c>
      <c r="C57" s="41"/>
      <c r="D57" s="39"/>
      <c r="E57" s="39"/>
      <c r="F57" s="40">
        <v>167.5</v>
      </c>
      <c r="G57" s="42" t="s">
        <v>9</v>
      </c>
      <c r="H57" s="42">
        <v>40</v>
      </c>
      <c r="I57" s="40">
        <v>110</v>
      </c>
      <c r="J57" s="43">
        <f t="shared" si="0"/>
        <v>132</v>
      </c>
    </row>
    <row r="58" spans="2:10" ht="32.25" customHeight="1" x14ac:dyDescent="0.25">
      <c r="B58" s="38" t="s">
        <v>15</v>
      </c>
      <c r="C58" s="41"/>
      <c r="D58" s="39"/>
      <c r="E58" s="39"/>
      <c r="F58" s="40">
        <v>167.5</v>
      </c>
      <c r="G58" s="42" t="s">
        <v>9</v>
      </c>
      <c r="H58" s="42">
        <v>40</v>
      </c>
      <c r="I58" s="40">
        <v>110</v>
      </c>
      <c r="J58" s="43">
        <f t="shared" si="0"/>
        <v>132</v>
      </c>
    </row>
    <row r="59" spans="2:10" ht="60" customHeight="1" x14ac:dyDescent="0.25">
      <c r="B59" s="38" t="s">
        <v>14</v>
      </c>
      <c r="C59" s="41"/>
      <c r="D59" s="39"/>
      <c r="E59" s="39"/>
      <c r="F59" s="40">
        <v>192</v>
      </c>
      <c r="G59" s="42" t="s">
        <v>9</v>
      </c>
      <c r="H59" s="42">
        <v>40</v>
      </c>
      <c r="I59" s="40">
        <v>135</v>
      </c>
      <c r="J59" s="43">
        <f t="shared" si="0"/>
        <v>162</v>
      </c>
    </row>
    <row r="60" spans="2:10" ht="32.25" customHeight="1" x14ac:dyDescent="0.25">
      <c r="B60" s="38" t="s">
        <v>13</v>
      </c>
      <c r="C60" s="41"/>
      <c r="D60" s="39"/>
      <c r="E60" s="39"/>
      <c r="F60" s="40">
        <v>210</v>
      </c>
      <c r="G60" s="42" t="s">
        <v>9</v>
      </c>
      <c r="H60" s="42">
        <v>40</v>
      </c>
      <c r="I60" s="40">
        <v>150</v>
      </c>
      <c r="J60" s="43">
        <f t="shared" si="0"/>
        <v>180</v>
      </c>
    </row>
    <row r="61" spans="2:10" ht="25.5" customHeight="1" x14ac:dyDescent="0.25">
      <c r="B61" s="87" t="s">
        <v>102</v>
      </c>
      <c r="C61" s="88"/>
      <c r="D61" s="88"/>
      <c r="E61" s="88"/>
      <c r="F61" s="88"/>
      <c r="G61" s="88"/>
      <c r="H61" s="88"/>
      <c r="I61" s="88"/>
      <c r="J61" s="89"/>
    </row>
    <row r="62" spans="2:10" ht="47.25" customHeight="1" x14ac:dyDescent="0.25">
      <c r="B62" s="10" t="s">
        <v>71</v>
      </c>
      <c r="C62" s="81"/>
      <c r="D62" s="7"/>
      <c r="E62" s="7"/>
      <c r="F62" s="9">
        <v>119</v>
      </c>
      <c r="G62" s="8" t="s">
        <v>12</v>
      </c>
      <c r="H62" s="13">
        <v>40</v>
      </c>
      <c r="I62" s="9">
        <v>100</v>
      </c>
      <c r="J62" s="18">
        <f t="shared" si="0"/>
        <v>120</v>
      </c>
    </row>
    <row r="63" spans="2:10" ht="47.25" customHeight="1" x14ac:dyDescent="0.25">
      <c r="B63" s="10" t="s">
        <v>70</v>
      </c>
      <c r="C63" s="82"/>
      <c r="D63" s="7"/>
      <c r="E63" s="7"/>
      <c r="F63" s="9">
        <v>184</v>
      </c>
      <c r="G63" s="8" t="s">
        <v>12</v>
      </c>
      <c r="H63" s="13">
        <v>40</v>
      </c>
      <c r="I63" s="9">
        <v>140</v>
      </c>
      <c r="J63" s="18">
        <f t="shared" si="0"/>
        <v>168</v>
      </c>
    </row>
    <row r="64" spans="2:10" ht="47.25" customHeight="1" x14ac:dyDescent="0.25">
      <c r="B64" s="10" t="s">
        <v>99</v>
      </c>
      <c r="C64" s="81"/>
      <c r="D64" s="7"/>
      <c r="E64" s="7"/>
      <c r="F64" s="9">
        <v>119</v>
      </c>
      <c r="G64" s="8" t="s">
        <v>12</v>
      </c>
      <c r="H64" s="13">
        <v>40</v>
      </c>
      <c r="I64" s="9">
        <v>100</v>
      </c>
      <c r="J64" s="18">
        <f t="shared" si="0"/>
        <v>120</v>
      </c>
    </row>
    <row r="65" spans="2:10" ht="47.25" customHeight="1" x14ac:dyDescent="0.25">
      <c r="B65" s="10" t="s">
        <v>100</v>
      </c>
      <c r="C65" s="82"/>
      <c r="D65" s="7"/>
      <c r="E65" s="7"/>
      <c r="F65" s="9">
        <v>184</v>
      </c>
      <c r="G65" s="8" t="s">
        <v>12</v>
      </c>
      <c r="H65" s="13">
        <v>40</v>
      </c>
      <c r="I65" s="9">
        <v>140</v>
      </c>
      <c r="J65" s="18">
        <f t="shared" si="0"/>
        <v>168</v>
      </c>
    </row>
    <row r="66" spans="2:10" ht="47.25" customHeight="1" x14ac:dyDescent="0.25">
      <c r="B66" s="10" t="s">
        <v>110</v>
      </c>
      <c r="C66" s="22"/>
      <c r="D66" s="7"/>
      <c r="E66" s="7"/>
      <c r="F66" s="9"/>
      <c r="G66" s="8" t="s">
        <v>12</v>
      </c>
      <c r="H66" s="8">
        <v>40</v>
      </c>
      <c r="I66" s="9">
        <v>140</v>
      </c>
      <c r="J66" s="18">
        <f t="shared" si="0"/>
        <v>168</v>
      </c>
    </row>
    <row r="67" spans="2:10" ht="47.25" customHeight="1" x14ac:dyDescent="0.25">
      <c r="B67" s="10" t="s">
        <v>111</v>
      </c>
      <c r="C67" s="22"/>
      <c r="D67" s="7"/>
      <c r="E67" s="7"/>
      <c r="F67" s="9"/>
      <c r="G67" s="8" t="s">
        <v>12</v>
      </c>
      <c r="H67" s="8">
        <v>40</v>
      </c>
      <c r="I67" s="9">
        <v>140</v>
      </c>
      <c r="J67" s="18">
        <f t="shared" si="0"/>
        <v>168</v>
      </c>
    </row>
    <row r="68" spans="2:10" ht="47.25" customHeight="1" x14ac:dyDescent="0.25">
      <c r="B68" s="10" t="s">
        <v>112</v>
      </c>
      <c r="C68" s="22"/>
      <c r="D68" s="7"/>
      <c r="E68" s="7"/>
      <c r="F68" s="9"/>
      <c r="G68" s="8" t="s">
        <v>12</v>
      </c>
      <c r="H68" s="8">
        <v>40</v>
      </c>
      <c r="I68" s="9">
        <v>140</v>
      </c>
      <c r="J68" s="18">
        <f t="shared" si="0"/>
        <v>168</v>
      </c>
    </row>
    <row r="69" spans="2:10" ht="18.75" x14ac:dyDescent="0.3">
      <c r="B69" s="73" t="s">
        <v>69</v>
      </c>
      <c r="C69" s="74"/>
      <c r="D69" s="74"/>
      <c r="E69" s="74"/>
      <c r="F69" s="74"/>
      <c r="G69" s="74"/>
      <c r="H69" s="74"/>
      <c r="I69" s="74"/>
      <c r="J69" s="75"/>
    </row>
    <row r="70" spans="2:10" ht="18" customHeight="1" x14ac:dyDescent="0.25">
      <c r="B70" s="10" t="s">
        <v>72</v>
      </c>
      <c r="C70" s="7"/>
      <c r="D70" s="7"/>
      <c r="E70" s="7"/>
      <c r="F70" s="9">
        <v>190</v>
      </c>
      <c r="G70" s="8" t="s">
        <v>12</v>
      </c>
      <c r="H70" s="8"/>
      <c r="I70" s="9">
        <v>190</v>
      </c>
      <c r="J70" s="18">
        <f t="shared" si="0"/>
        <v>228</v>
      </c>
    </row>
    <row r="71" spans="2:10" ht="18" customHeight="1" x14ac:dyDescent="0.25">
      <c r="B71" s="10" t="s">
        <v>73</v>
      </c>
      <c r="C71" s="7"/>
      <c r="D71" s="7"/>
      <c r="E71" s="7"/>
      <c r="F71" s="9">
        <v>202</v>
      </c>
      <c r="G71" s="8" t="s">
        <v>12</v>
      </c>
      <c r="H71" s="8"/>
      <c r="I71" s="9">
        <v>202</v>
      </c>
      <c r="J71" s="18">
        <f t="shared" si="0"/>
        <v>242.39999999999998</v>
      </c>
    </row>
    <row r="72" spans="2:10" ht="18" customHeight="1" x14ac:dyDescent="0.25">
      <c r="B72" s="10" t="s">
        <v>74</v>
      </c>
      <c r="C72" s="7"/>
      <c r="D72" s="7"/>
      <c r="E72" s="7"/>
      <c r="F72" s="9">
        <v>171</v>
      </c>
      <c r="G72" s="8" t="s">
        <v>12</v>
      </c>
      <c r="H72" s="8"/>
      <c r="I72" s="9">
        <v>171</v>
      </c>
      <c r="J72" s="18">
        <f t="shared" si="0"/>
        <v>205.2</v>
      </c>
    </row>
    <row r="73" spans="2:10" ht="25.5" customHeight="1" x14ac:dyDescent="0.25">
      <c r="B73" s="10" t="s">
        <v>75</v>
      </c>
      <c r="C73" s="7"/>
      <c r="D73" s="7"/>
      <c r="E73" s="7"/>
      <c r="F73" s="9">
        <v>186</v>
      </c>
      <c r="G73" s="8" t="s">
        <v>12</v>
      </c>
      <c r="H73" s="8"/>
      <c r="I73" s="9">
        <v>186</v>
      </c>
      <c r="J73" s="18">
        <f t="shared" si="0"/>
        <v>223.2</v>
      </c>
    </row>
    <row r="74" spans="2:10" ht="18" customHeight="1" x14ac:dyDescent="0.25">
      <c r="B74" s="10" t="s">
        <v>76</v>
      </c>
      <c r="C74" s="7"/>
      <c r="D74" s="7"/>
      <c r="E74" s="7"/>
      <c r="F74" s="9">
        <v>237</v>
      </c>
      <c r="G74" s="8" t="s">
        <v>12</v>
      </c>
      <c r="H74" s="8"/>
      <c r="I74" s="9">
        <v>257</v>
      </c>
      <c r="J74" s="18">
        <f t="shared" si="0"/>
        <v>308.39999999999998</v>
      </c>
    </row>
    <row r="75" spans="2:10" ht="18" customHeight="1" x14ac:dyDescent="0.25">
      <c r="B75" s="10" t="s">
        <v>77</v>
      </c>
      <c r="C75" s="7"/>
      <c r="D75" s="7"/>
      <c r="E75" s="7"/>
      <c r="F75" s="9">
        <v>324</v>
      </c>
      <c r="G75" s="8" t="s">
        <v>12</v>
      </c>
      <c r="H75" s="8"/>
      <c r="I75" s="9">
        <v>324</v>
      </c>
      <c r="J75" s="18">
        <f t="shared" si="0"/>
        <v>388.8</v>
      </c>
    </row>
    <row r="76" spans="2:10" ht="18" customHeight="1" x14ac:dyDescent="0.25">
      <c r="B76" s="10" t="s">
        <v>78</v>
      </c>
      <c r="C76" s="7"/>
      <c r="D76" s="7"/>
      <c r="E76" s="7"/>
      <c r="F76" s="9">
        <v>166</v>
      </c>
      <c r="G76" s="8" t="s">
        <v>12</v>
      </c>
      <c r="H76" s="8"/>
      <c r="I76" s="9">
        <v>200</v>
      </c>
      <c r="J76" s="18">
        <f t="shared" si="0"/>
        <v>240</v>
      </c>
    </row>
    <row r="77" spans="2:10" ht="18" customHeight="1" x14ac:dyDescent="0.25">
      <c r="B77" s="10" t="s">
        <v>79</v>
      </c>
      <c r="C77" s="7"/>
      <c r="D77" s="7"/>
      <c r="E77" s="7"/>
      <c r="F77" s="9">
        <v>346</v>
      </c>
      <c r="G77" s="8" t="s">
        <v>12</v>
      </c>
      <c r="H77" s="8"/>
      <c r="I77" s="9">
        <v>346</v>
      </c>
      <c r="J77" s="18">
        <f t="shared" si="0"/>
        <v>415.2</v>
      </c>
    </row>
    <row r="78" spans="2:10" ht="25.5" customHeight="1" x14ac:dyDescent="0.25">
      <c r="B78" s="10" t="s">
        <v>80</v>
      </c>
      <c r="C78" s="7"/>
      <c r="D78" s="7"/>
      <c r="E78" s="7"/>
      <c r="F78" s="9">
        <v>248</v>
      </c>
      <c r="G78" s="8" t="s">
        <v>12</v>
      </c>
      <c r="H78" s="8"/>
      <c r="I78" s="9">
        <v>248</v>
      </c>
      <c r="J78" s="18">
        <f t="shared" si="0"/>
        <v>297.59999999999997</v>
      </c>
    </row>
    <row r="79" spans="2:10" ht="25.5" customHeight="1" x14ac:dyDescent="0.25">
      <c r="B79" s="10" t="s">
        <v>81</v>
      </c>
      <c r="C79" s="7"/>
      <c r="D79" s="7"/>
      <c r="E79" s="7"/>
      <c r="F79" s="9">
        <v>263</v>
      </c>
      <c r="G79" s="8" t="s">
        <v>12</v>
      </c>
      <c r="H79" s="8"/>
      <c r="I79" s="9">
        <v>263</v>
      </c>
      <c r="J79" s="18">
        <f t="shared" si="0"/>
        <v>315.59999999999997</v>
      </c>
    </row>
    <row r="80" spans="2:10" ht="18" customHeight="1" x14ac:dyDescent="0.25">
      <c r="B80" s="10" t="s">
        <v>82</v>
      </c>
      <c r="C80" s="7"/>
      <c r="D80" s="7"/>
      <c r="E80" s="7"/>
      <c r="F80" s="9">
        <v>237</v>
      </c>
      <c r="G80" s="8" t="s">
        <v>12</v>
      </c>
      <c r="H80" s="8"/>
      <c r="I80" s="9">
        <v>237</v>
      </c>
      <c r="J80" s="18">
        <f t="shared" si="0"/>
        <v>284.39999999999998</v>
      </c>
    </row>
    <row r="81" spans="2:10" ht="18" customHeight="1" x14ac:dyDescent="0.25">
      <c r="B81" s="10" t="s">
        <v>83</v>
      </c>
      <c r="C81" s="7"/>
      <c r="D81" s="7"/>
      <c r="E81" s="7"/>
      <c r="F81" s="9">
        <v>186</v>
      </c>
      <c r="G81" s="8" t="s">
        <v>12</v>
      </c>
      <c r="H81" s="8"/>
      <c r="I81" s="9">
        <v>186</v>
      </c>
      <c r="J81" s="18">
        <f t="shared" si="0"/>
        <v>223.2</v>
      </c>
    </row>
    <row r="82" spans="2:10" ht="18" customHeight="1" x14ac:dyDescent="0.25">
      <c r="B82" s="10" t="s">
        <v>84</v>
      </c>
      <c r="C82" s="7"/>
      <c r="D82" s="7"/>
      <c r="E82" s="7"/>
      <c r="F82" s="9">
        <v>178</v>
      </c>
      <c r="G82" s="8" t="s">
        <v>12</v>
      </c>
      <c r="H82" s="8"/>
      <c r="I82" s="9">
        <v>178</v>
      </c>
      <c r="J82" s="18">
        <f t="shared" si="0"/>
        <v>213.6</v>
      </c>
    </row>
    <row r="83" spans="2:10" ht="18" customHeight="1" x14ac:dyDescent="0.25">
      <c r="B83" s="10" t="s">
        <v>85</v>
      </c>
      <c r="C83" s="7"/>
      <c r="D83" s="7"/>
      <c r="E83" s="7"/>
      <c r="F83" s="9">
        <v>323</v>
      </c>
      <c r="G83" s="8" t="s">
        <v>12</v>
      </c>
      <c r="H83" s="8"/>
      <c r="I83" s="9">
        <v>323</v>
      </c>
      <c r="J83" s="18">
        <f t="shared" si="0"/>
        <v>387.59999999999997</v>
      </c>
    </row>
    <row r="84" spans="2:10" ht="18" customHeight="1" x14ac:dyDescent="0.25">
      <c r="B84" s="10" t="s">
        <v>86</v>
      </c>
      <c r="C84" s="7"/>
      <c r="D84" s="7"/>
      <c r="E84" s="7"/>
      <c r="F84" s="9">
        <v>206</v>
      </c>
      <c r="G84" s="8" t="s">
        <v>12</v>
      </c>
      <c r="H84" s="8"/>
      <c r="I84" s="9">
        <v>206</v>
      </c>
      <c r="J84" s="18">
        <f t="shared" si="0"/>
        <v>247.2</v>
      </c>
    </row>
    <row r="85" spans="2:10" ht="18" customHeight="1" x14ac:dyDescent="0.25">
      <c r="B85" s="10" t="s">
        <v>87</v>
      </c>
      <c r="C85" s="7"/>
      <c r="D85" s="7"/>
      <c r="E85" s="7"/>
      <c r="F85" s="9">
        <v>255</v>
      </c>
      <c r="G85" s="8" t="s">
        <v>12</v>
      </c>
      <c r="H85" s="8"/>
      <c r="I85" s="9">
        <v>255</v>
      </c>
      <c r="J85" s="18">
        <f t="shared" si="0"/>
        <v>306</v>
      </c>
    </row>
    <row r="86" spans="2:10" ht="18" customHeight="1" x14ac:dyDescent="0.25">
      <c r="B86" s="10" t="s">
        <v>88</v>
      </c>
      <c r="C86" s="7"/>
      <c r="D86" s="7"/>
      <c r="E86" s="7"/>
      <c r="F86" s="9">
        <v>176</v>
      </c>
      <c r="G86" s="8" t="s">
        <v>12</v>
      </c>
      <c r="H86" s="8"/>
      <c r="I86" s="9">
        <v>176</v>
      </c>
      <c r="J86" s="18">
        <f t="shared" si="0"/>
        <v>211.2</v>
      </c>
    </row>
    <row r="87" spans="2:10" ht="18" customHeight="1" x14ac:dyDescent="0.25">
      <c r="B87" s="10" t="s">
        <v>89</v>
      </c>
      <c r="C87" s="7"/>
      <c r="D87" s="7"/>
      <c r="E87" s="7"/>
      <c r="F87" s="9">
        <v>164</v>
      </c>
      <c r="G87" s="8" t="s">
        <v>12</v>
      </c>
      <c r="H87" s="8"/>
      <c r="I87" s="9">
        <v>200</v>
      </c>
      <c r="J87" s="18">
        <f t="shared" si="0"/>
        <v>240</v>
      </c>
    </row>
    <row r="88" spans="2:10" ht="25.5" customHeight="1" x14ac:dyDescent="0.25">
      <c r="B88" s="10" t="s">
        <v>90</v>
      </c>
      <c r="C88" s="7"/>
      <c r="D88" s="7"/>
      <c r="E88" s="7"/>
      <c r="F88" s="9">
        <v>255</v>
      </c>
      <c r="G88" s="8" t="s">
        <v>12</v>
      </c>
      <c r="H88" s="8"/>
      <c r="I88" s="9">
        <v>255</v>
      </c>
      <c r="J88" s="18">
        <f t="shared" si="0"/>
        <v>306</v>
      </c>
    </row>
    <row r="89" spans="2:10" ht="18" customHeight="1" x14ac:dyDescent="0.25">
      <c r="B89" s="10" t="s">
        <v>91</v>
      </c>
      <c r="C89" s="7"/>
      <c r="D89" s="7"/>
      <c r="E89" s="7"/>
      <c r="F89" s="9">
        <v>170</v>
      </c>
      <c r="G89" s="8" t="s">
        <v>12</v>
      </c>
      <c r="H89" s="8"/>
      <c r="I89" s="9">
        <v>170</v>
      </c>
      <c r="J89" s="18">
        <f t="shared" si="0"/>
        <v>204</v>
      </c>
    </row>
    <row r="90" spans="2:10" ht="26.25" customHeight="1" x14ac:dyDescent="0.25">
      <c r="B90" s="10" t="s">
        <v>92</v>
      </c>
      <c r="C90" s="7"/>
      <c r="D90" s="7"/>
      <c r="E90" s="7"/>
      <c r="F90" s="9">
        <v>167</v>
      </c>
      <c r="G90" s="8" t="s">
        <v>12</v>
      </c>
      <c r="H90" s="8"/>
      <c r="I90" s="9">
        <v>167</v>
      </c>
      <c r="J90" s="18">
        <f t="shared" si="0"/>
        <v>200.4</v>
      </c>
    </row>
    <row r="91" spans="2:10" ht="18" customHeight="1" x14ac:dyDescent="0.25">
      <c r="B91" s="10" t="s">
        <v>93</v>
      </c>
      <c r="C91" s="7"/>
      <c r="D91" s="7"/>
      <c r="E91" s="7"/>
      <c r="F91" s="9">
        <v>175</v>
      </c>
      <c r="G91" s="8" t="s">
        <v>12</v>
      </c>
      <c r="H91" s="8"/>
      <c r="I91" s="9">
        <v>175</v>
      </c>
      <c r="J91" s="18">
        <f t="shared" si="0"/>
        <v>210</v>
      </c>
    </row>
    <row r="92" spans="2:10" ht="18" customHeight="1" x14ac:dyDescent="0.25">
      <c r="B92" s="10" t="s">
        <v>94</v>
      </c>
      <c r="C92" s="7"/>
      <c r="D92" s="7"/>
      <c r="E92" s="7"/>
      <c r="F92" s="9">
        <v>163</v>
      </c>
      <c r="G92" s="8" t="s">
        <v>12</v>
      </c>
      <c r="H92" s="8"/>
      <c r="I92" s="9">
        <v>163</v>
      </c>
      <c r="J92" s="18">
        <f t="shared" si="0"/>
        <v>195.6</v>
      </c>
    </row>
    <row r="93" spans="2:10" ht="18" customHeight="1" x14ac:dyDescent="0.25">
      <c r="B93" s="10" t="s">
        <v>95</v>
      </c>
      <c r="C93" s="7"/>
      <c r="D93" s="7"/>
      <c r="E93" s="7"/>
      <c r="F93" s="9">
        <v>196</v>
      </c>
      <c r="G93" s="8" t="s">
        <v>12</v>
      </c>
      <c r="H93" s="8"/>
      <c r="I93" s="9">
        <v>196</v>
      </c>
      <c r="J93" s="18">
        <f t="shared" si="0"/>
        <v>235.2</v>
      </c>
    </row>
    <row r="94" spans="2:10" ht="18" customHeight="1" x14ac:dyDescent="0.25">
      <c r="B94" s="10" t="s">
        <v>103</v>
      </c>
      <c r="C94" s="7"/>
      <c r="D94" s="7"/>
      <c r="E94" s="7"/>
      <c r="F94" s="9">
        <v>556</v>
      </c>
      <c r="G94" s="8" t="s">
        <v>12</v>
      </c>
      <c r="H94" s="8"/>
      <c r="I94" s="9">
        <v>486</v>
      </c>
      <c r="J94" s="18">
        <f>I94*1.2</f>
        <v>583.19999999999993</v>
      </c>
    </row>
    <row r="95" spans="2:10" ht="18" customHeight="1" x14ac:dyDescent="0.25">
      <c r="B95" s="10" t="s">
        <v>104</v>
      </c>
      <c r="C95" s="7"/>
      <c r="D95" s="7"/>
      <c r="E95" s="7"/>
      <c r="F95" s="9">
        <v>285</v>
      </c>
      <c r="G95" s="8" t="s">
        <v>12</v>
      </c>
      <c r="H95" s="8"/>
      <c r="I95" s="9">
        <v>250</v>
      </c>
      <c r="J95" s="18">
        <f t="shared" si="0"/>
        <v>300</v>
      </c>
    </row>
    <row r="96" spans="2:10" ht="18" customHeight="1" x14ac:dyDescent="0.25">
      <c r="B96" s="10" t="s">
        <v>96</v>
      </c>
      <c r="C96" s="7"/>
      <c r="D96" s="7"/>
      <c r="E96" s="7"/>
      <c r="F96" s="9">
        <v>162</v>
      </c>
      <c r="G96" s="8" t="s">
        <v>12</v>
      </c>
      <c r="H96" s="8"/>
      <c r="I96" s="9">
        <v>162</v>
      </c>
      <c r="J96" s="18">
        <f t="shared" si="0"/>
        <v>194.4</v>
      </c>
    </row>
    <row r="97" spans="2:10" ht="18" customHeight="1" x14ac:dyDescent="0.25">
      <c r="B97" s="10" t="s">
        <v>97</v>
      </c>
      <c r="C97" s="7"/>
      <c r="D97" s="7"/>
      <c r="E97" s="7"/>
      <c r="F97" s="9">
        <v>175</v>
      </c>
      <c r="G97" s="8" t="s">
        <v>12</v>
      </c>
      <c r="H97" s="8"/>
      <c r="I97" s="9">
        <v>175</v>
      </c>
      <c r="J97" s="18">
        <f t="shared" si="0"/>
        <v>210</v>
      </c>
    </row>
    <row r="98" spans="2:10" ht="18" customHeight="1" x14ac:dyDescent="0.25">
      <c r="B98" s="10" t="s">
        <v>98</v>
      </c>
      <c r="C98" s="7"/>
      <c r="D98" s="7"/>
      <c r="E98" s="7"/>
      <c r="F98" s="9">
        <v>230.5</v>
      </c>
      <c r="G98" s="8" t="s">
        <v>12</v>
      </c>
      <c r="H98" s="8"/>
      <c r="I98" s="9">
        <v>670.5</v>
      </c>
      <c r="J98" s="18">
        <f t="shared" si="0"/>
        <v>804.6</v>
      </c>
    </row>
    <row r="99" spans="2:10" ht="18.75" x14ac:dyDescent="0.3">
      <c r="B99" s="73" t="s">
        <v>60</v>
      </c>
      <c r="C99" s="74"/>
      <c r="D99" s="74"/>
      <c r="E99" s="74"/>
      <c r="F99" s="74"/>
      <c r="G99" s="74"/>
      <c r="H99" s="74"/>
      <c r="I99" s="74"/>
      <c r="J99" s="75"/>
    </row>
    <row r="100" spans="2:10" ht="58.5" customHeight="1" x14ac:dyDescent="0.25">
      <c r="B100" s="51" t="s">
        <v>64</v>
      </c>
      <c r="C100" s="52"/>
      <c r="D100" s="52"/>
      <c r="E100" s="52"/>
      <c r="F100" s="53"/>
      <c r="G100" s="54" t="s">
        <v>9</v>
      </c>
      <c r="H100" s="54">
        <v>40</v>
      </c>
      <c r="I100" s="53">
        <v>740</v>
      </c>
      <c r="J100" s="50">
        <f>I100*1.2</f>
        <v>888</v>
      </c>
    </row>
    <row r="101" spans="2:10" ht="58.5" customHeight="1" x14ac:dyDescent="0.25">
      <c r="B101" s="51" t="s">
        <v>65</v>
      </c>
      <c r="C101" s="52"/>
      <c r="D101" s="52"/>
      <c r="E101" s="52"/>
      <c r="F101" s="53"/>
      <c r="G101" s="54" t="s">
        <v>9</v>
      </c>
      <c r="H101" s="54">
        <v>40</v>
      </c>
      <c r="I101" s="53">
        <v>740</v>
      </c>
      <c r="J101" s="50">
        <f>I101*1.2</f>
        <v>888</v>
      </c>
    </row>
    <row r="102" spans="2:10" ht="58.5" customHeight="1" x14ac:dyDescent="0.25">
      <c r="B102" s="51" t="s">
        <v>108</v>
      </c>
      <c r="C102" s="52"/>
      <c r="D102" s="52"/>
      <c r="E102" s="52"/>
      <c r="F102" s="53"/>
      <c r="G102" s="54" t="s">
        <v>9</v>
      </c>
      <c r="H102" s="54">
        <v>40</v>
      </c>
      <c r="I102" s="53">
        <v>740</v>
      </c>
      <c r="J102" s="50">
        <f>I102*1.2</f>
        <v>888</v>
      </c>
    </row>
    <row r="103" spans="2:10" ht="18.75" x14ac:dyDescent="0.3">
      <c r="B103" s="73" t="s">
        <v>52</v>
      </c>
      <c r="C103" s="74"/>
      <c r="D103" s="74"/>
      <c r="E103" s="74"/>
      <c r="F103" s="74"/>
      <c r="G103" s="74"/>
      <c r="H103" s="74"/>
      <c r="I103" s="74"/>
      <c r="J103" s="75"/>
    </row>
    <row r="104" spans="2:10" ht="32.25" customHeight="1" x14ac:dyDescent="0.25">
      <c r="B104" s="33" t="s">
        <v>53</v>
      </c>
      <c r="C104" s="35"/>
      <c r="D104" s="35"/>
      <c r="E104" s="35"/>
      <c r="F104" s="36">
        <v>630</v>
      </c>
      <c r="G104" s="37" t="s">
        <v>9</v>
      </c>
      <c r="H104" s="37">
        <v>40</v>
      </c>
      <c r="I104" s="36">
        <v>450</v>
      </c>
      <c r="J104" s="18">
        <f>I104*1.2</f>
        <v>540</v>
      </c>
    </row>
    <row r="105" spans="2:10" ht="32.25" customHeight="1" x14ac:dyDescent="0.25">
      <c r="B105" s="33" t="s">
        <v>54</v>
      </c>
      <c r="C105" s="35"/>
      <c r="D105" s="35"/>
      <c r="E105" s="35"/>
      <c r="F105" s="36">
        <v>410</v>
      </c>
      <c r="G105" s="37" t="s">
        <v>9</v>
      </c>
      <c r="H105" s="37">
        <v>40</v>
      </c>
      <c r="I105" s="36">
        <v>350</v>
      </c>
      <c r="J105" s="18">
        <f>I105*1.2</f>
        <v>420</v>
      </c>
    </row>
    <row r="106" spans="2:10" ht="18.75" x14ac:dyDescent="0.3">
      <c r="B106" s="73" t="s">
        <v>63</v>
      </c>
      <c r="C106" s="74"/>
      <c r="D106" s="74"/>
      <c r="E106" s="74"/>
      <c r="F106" s="74"/>
      <c r="G106" s="74"/>
      <c r="H106" s="74"/>
      <c r="I106" s="74"/>
      <c r="J106" s="75"/>
    </row>
    <row r="107" spans="2:10" ht="59.25" customHeight="1" x14ac:dyDescent="0.25">
      <c r="B107" s="10" t="s">
        <v>55</v>
      </c>
      <c r="C107" s="7"/>
      <c r="D107" s="7"/>
      <c r="E107" s="7"/>
      <c r="F107" s="9">
        <v>370</v>
      </c>
      <c r="G107" s="11" t="s">
        <v>9</v>
      </c>
      <c r="H107" s="8"/>
      <c r="I107" s="9">
        <v>500</v>
      </c>
      <c r="J107" s="18">
        <f>I107*1.2</f>
        <v>600</v>
      </c>
    </row>
    <row r="108" spans="2:10" ht="59.25" customHeight="1" x14ac:dyDescent="0.25">
      <c r="B108" s="10" t="s">
        <v>56</v>
      </c>
      <c r="C108" s="7"/>
      <c r="D108" s="7"/>
      <c r="E108" s="7"/>
      <c r="F108" s="9">
        <v>220</v>
      </c>
      <c r="G108" s="11" t="s">
        <v>9</v>
      </c>
      <c r="H108" s="8"/>
      <c r="I108" s="9">
        <v>350</v>
      </c>
      <c r="J108" s="18">
        <f>I108*1.2</f>
        <v>420</v>
      </c>
    </row>
    <row r="109" spans="2:10" ht="18.75" x14ac:dyDescent="0.3">
      <c r="B109" s="73" t="s">
        <v>61</v>
      </c>
      <c r="C109" s="74"/>
      <c r="D109" s="74"/>
      <c r="E109" s="74"/>
      <c r="F109" s="74"/>
      <c r="G109" s="74"/>
      <c r="H109" s="74"/>
      <c r="I109" s="74"/>
      <c r="J109" s="75"/>
    </row>
    <row r="110" spans="2:10" ht="32.25" customHeight="1" x14ac:dyDescent="0.25">
      <c r="B110" s="10" t="s">
        <v>23</v>
      </c>
      <c r="C110" s="7"/>
      <c r="D110" s="7"/>
      <c r="E110" s="7"/>
      <c r="F110" s="9">
        <v>145</v>
      </c>
      <c r="G110" s="8" t="s">
        <v>12</v>
      </c>
      <c r="H110" s="8"/>
      <c r="I110" s="9">
        <v>145</v>
      </c>
      <c r="J110" s="18">
        <f>I110*1.2</f>
        <v>174</v>
      </c>
    </row>
    <row r="111" spans="2:10" ht="32.25" customHeight="1" x14ac:dyDescent="0.25">
      <c r="B111" s="10" t="s">
        <v>22</v>
      </c>
      <c r="C111" s="7"/>
      <c r="D111" s="7"/>
      <c r="E111" s="7"/>
      <c r="F111" s="9">
        <v>145</v>
      </c>
      <c r="G111" s="8" t="s">
        <v>12</v>
      </c>
      <c r="H111" s="8"/>
      <c r="I111" s="9">
        <v>145</v>
      </c>
      <c r="J111" s="18">
        <f t="shared" ref="J111:J138" si="3">I111*1.2</f>
        <v>174</v>
      </c>
    </row>
    <row r="112" spans="2:10" ht="32.25" customHeight="1" x14ac:dyDescent="0.25">
      <c r="B112" s="10" t="s">
        <v>24</v>
      </c>
      <c r="C112" s="7"/>
      <c r="D112" s="7"/>
      <c r="E112" s="7"/>
      <c r="F112" s="9">
        <v>145</v>
      </c>
      <c r="G112" s="8" t="s">
        <v>12</v>
      </c>
      <c r="H112" s="8"/>
      <c r="I112" s="9">
        <v>145</v>
      </c>
      <c r="J112" s="18">
        <f t="shared" si="3"/>
        <v>174</v>
      </c>
    </row>
    <row r="113" spans="2:10" ht="32.25" customHeight="1" x14ac:dyDescent="0.25">
      <c r="B113" s="10" t="s">
        <v>25</v>
      </c>
      <c r="C113" s="7"/>
      <c r="D113" s="7"/>
      <c r="E113" s="7"/>
      <c r="F113" s="9">
        <v>145</v>
      </c>
      <c r="G113" s="8" t="s">
        <v>12</v>
      </c>
      <c r="H113" s="8"/>
      <c r="I113" s="9">
        <v>145</v>
      </c>
      <c r="J113" s="18">
        <f t="shared" si="3"/>
        <v>174</v>
      </c>
    </row>
    <row r="114" spans="2:10" ht="32.25" customHeight="1" x14ac:dyDescent="0.25">
      <c r="B114" s="10" t="s">
        <v>26</v>
      </c>
      <c r="C114" s="7"/>
      <c r="D114" s="7"/>
      <c r="E114" s="7"/>
      <c r="F114" s="9">
        <v>155</v>
      </c>
      <c r="G114" s="8" t="s">
        <v>12</v>
      </c>
      <c r="H114" s="8"/>
      <c r="I114" s="9">
        <v>155</v>
      </c>
      <c r="J114" s="18">
        <f t="shared" si="3"/>
        <v>186</v>
      </c>
    </row>
    <row r="115" spans="2:10" ht="32.25" customHeight="1" x14ac:dyDescent="0.25">
      <c r="B115" s="10" t="s">
        <v>27</v>
      </c>
      <c r="C115" s="7"/>
      <c r="D115" s="7"/>
      <c r="E115" s="7"/>
      <c r="F115" s="9">
        <v>155</v>
      </c>
      <c r="G115" s="8" t="s">
        <v>12</v>
      </c>
      <c r="H115" s="8"/>
      <c r="I115" s="9">
        <v>155</v>
      </c>
      <c r="J115" s="18">
        <f t="shared" si="3"/>
        <v>186</v>
      </c>
    </row>
    <row r="116" spans="2:10" ht="32.25" customHeight="1" x14ac:dyDescent="0.25">
      <c r="B116" s="10" t="s">
        <v>28</v>
      </c>
      <c r="C116" s="7"/>
      <c r="D116" s="7"/>
      <c r="E116" s="7"/>
      <c r="F116" s="9">
        <v>155</v>
      </c>
      <c r="G116" s="8" t="s">
        <v>12</v>
      </c>
      <c r="H116" s="8"/>
      <c r="I116" s="9">
        <v>155</v>
      </c>
      <c r="J116" s="18">
        <f t="shared" si="3"/>
        <v>186</v>
      </c>
    </row>
    <row r="117" spans="2:10" ht="32.25" customHeight="1" x14ac:dyDescent="0.25">
      <c r="B117" s="10" t="s">
        <v>29</v>
      </c>
      <c r="C117" s="7"/>
      <c r="D117" s="7"/>
      <c r="E117" s="7"/>
      <c r="F117" s="9">
        <v>155</v>
      </c>
      <c r="G117" s="8" t="s">
        <v>12</v>
      </c>
      <c r="H117" s="8"/>
      <c r="I117" s="9">
        <v>155</v>
      </c>
      <c r="J117" s="18">
        <f t="shared" si="3"/>
        <v>186</v>
      </c>
    </row>
    <row r="118" spans="2:10" ht="32.25" customHeight="1" x14ac:dyDescent="0.25">
      <c r="B118" s="10" t="s">
        <v>30</v>
      </c>
      <c r="C118" s="7"/>
      <c r="D118" s="7"/>
      <c r="E118" s="7"/>
      <c r="F118" s="9">
        <v>170</v>
      </c>
      <c r="G118" s="8" t="s">
        <v>12</v>
      </c>
      <c r="H118" s="8"/>
      <c r="I118" s="9">
        <v>170</v>
      </c>
      <c r="J118" s="18">
        <f t="shared" si="3"/>
        <v>204</v>
      </c>
    </row>
    <row r="119" spans="2:10" ht="32.25" customHeight="1" x14ac:dyDescent="0.25">
      <c r="B119" s="10" t="s">
        <v>31</v>
      </c>
      <c r="C119" s="7"/>
      <c r="D119" s="7"/>
      <c r="E119" s="7"/>
      <c r="F119" s="9">
        <v>155</v>
      </c>
      <c r="G119" s="8" t="s">
        <v>12</v>
      </c>
      <c r="H119" s="8"/>
      <c r="I119" s="9">
        <v>155</v>
      </c>
      <c r="J119" s="18">
        <f t="shared" si="3"/>
        <v>186</v>
      </c>
    </row>
    <row r="120" spans="2:10" ht="32.25" customHeight="1" x14ac:dyDescent="0.25">
      <c r="B120" s="10" t="s">
        <v>32</v>
      </c>
      <c r="C120" s="7"/>
      <c r="D120" s="7"/>
      <c r="E120" s="7"/>
      <c r="F120" s="9">
        <v>155</v>
      </c>
      <c r="G120" s="8" t="s">
        <v>12</v>
      </c>
      <c r="H120" s="8"/>
      <c r="I120" s="9">
        <v>155</v>
      </c>
      <c r="J120" s="18">
        <f t="shared" si="3"/>
        <v>186</v>
      </c>
    </row>
    <row r="121" spans="2:10" ht="32.25" customHeight="1" x14ac:dyDescent="0.25">
      <c r="B121" s="10" t="s">
        <v>33</v>
      </c>
      <c r="C121" s="7"/>
      <c r="D121" s="7"/>
      <c r="E121" s="7"/>
      <c r="F121" s="9">
        <v>155</v>
      </c>
      <c r="G121" s="8" t="s">
        <v>12</v>
      </c>
      <c r="H121" s="8"/>
      <c r="I121" s="9">
        <v>155</v>
      </c>
      <c r="J121" s="18">
        <f t="shared" si="3"/>
        <v>186</v>
      </c>
    </row>
    <row r="122" spans="2:10" ht="32.25" customHeight="1" x14ac:dyDescent="0.25">
      <c r="B122" s="10" t="s">
        <v>34</v>
      </c>
      <c r="C122" s="7"/>
      <c r="D122" s="7"/>
      <c r="E122" s="7"/>
      <c r="F122" s="9">
        <v>155</v>
      </c>
      <c r="G122" s="8" t="s">
        <v>12</v>
      </c>
      <c r="H122" s="8"/>
      <c r="I122" s="9">
        <v>155</v>
      </c>
      <c r="J122" s="18">
        <f t="shared" si="3"/>
        <v>186</v>
      </c>
    </row>
    <row r="123" spans="2:10" ht="32.25" customHeight="1" x14ac:dyDescent="0.25">
      <c r="B123" s="10" t="s">
        <v>35</v>
      </c>
      <c r="C123" s="7"/>
      <c r="D123" s="7"/>
      <c r="E123" s="7"/>
      <c r="F123" s="9">
        <v>155</v>
      </c>
      <c r="G123" s="8" t="s">
        <v>12</v>
      </c>
      <c r="H123" s="8"/>
      <c r="I123" s="9">
        <v>155</v>
      </c>
      <c r="J123" s="18">
        <f t="shared" si="3"/>
        <v>186</v>
      </c>
    </row>
    <row r="124" spans="2:10" ht="32.25" customHeight="1" x14ac:dyDescent="0.25">
      <c r="B124" s="10" t="s">
        <v>36</v>
      </c>
      <c r="C124" s="7"/>
      <c r="D124" s="7"/>
      <c r="E124" s="7"/>
      <c r="F124" s="9">
        <v>155</v>
      </c>
      <c r="G124" s="8" t="s">
        <v>12</v>
      </c>
      <c r="H124" s="8"/>
      <c r="I124" s="9">
        <v>155</v>
      </c>
      <c r="J124" s="18">
        <f t="shared" si="3"/>
        <v>186</v>
      </c>
    </row>
    <row r="125" spans="2:10" ht="32.25" customHeight="1" x14ac:dyDescent="0.25">
      <c r="B125" s="10" t="s">
        <v>37</v>
      </c>
      <c r="C125" s="7"/>
      <c r="D125" s="7"/>
      <c r="E125" s="7"/>
      <c r="F125" s="9">
        <v>155</v>
      </c>
      <c r="G125" s="8" t="s">
        <v>12</v>
      </c>
      <c r="H125" s="8"/>
      <c r="I125" s="9">
        <v>155</v>
      </c>
      <c r="J125" s="18">
        <f t="shared" si="3"/>
        <v>186</v>
      </c>
    </row>
    <row r="126" spans="2:10" ht="32.25" customHeight="1" x14ac:dyDescent="0.25">
      <c r="B126" s="10" t="s">
        <v>38</v>
      </c>
      <c r="C126" s="7"/>
      <c r="D126" s="7"/>
      <c r="E126" s="7"/>
      <c r="F126" s="9">
        <v>155</v>
      </c>
      <c r="G126" s="8" t="s">
        <v>12</v>
      </c>
      <c r="H126" s="8"/>
      <c r="I126" s="9">
        <v>155</v>
      </c>
      <c r="J126" s="18">
        <f t="shared" si="3"/>
        <v>186</v>
      </c>
    </row>
    <row r="127" spans="2:10" ht="32.25" customHeight="1" x14ac:dyDescent="0.25">
      <c r="B127" s="10" t="s">
        <v>39</v>
      </c>
      <c r="C127" s="7"/>
      <c r="D127" s="7"/>
      <c r="E127" s="7"/>
      <c r="F127" s="9">
        <v>170</v>
      </c>
      <c r="G127" s="8" t="s">
        <v>12</v>
      </c>
      <c r="H127" s="8"/>
      <c r="I127" s="9">
        <v>170</v>
      </c>
      <c r="J127" s="18">
        <f t="shared" si="3"/>
        <v>204</v>
      </c>
    </row>
    <row r="128" spans="2:10" ht="32.25" customHeight="1" x14ac:dyDescent="0.25">
      <c r="B128" s="10" t="s">
        <v>40</v>
      </c>
      <c r="C128" s="7"/>
      <c r="D128" s="7"/>
      <c r="E128" s="7"/>
      <c r="F128" s="9">
        <v>155</v>
      </c>
      <c r="G128" s="8" t="s">
        <v>12</v>
      </c>
      <c r="H128" s="8"/>
      <c r="I128" s="9">
        <v>155</v>
      </c>
      <c r="J128" s="18">
        <f t="shared" si="3"/>
        <v>186</v>
      </c>
    </row>
    <row r="129" spans="2:10" ht="32.25" customHeight="1" x14ac:dyDescent="0.25">
      <c r="B129" s="10" t="s">
        <v>41</v>
      </c>
      <c r="C129" s="7"/>
      <c r="D129" s="7"/>
      <c r="E129" s="7"/>
      <c r="F129" s="9">
        <v>170</v>
      </c>
      <c r="G129" s="8" t="s">
        <v>12</v>
      </c>
      <c r="H129" s="8"/>
      <c r="I129" s="9">
        <v>170</v>
      </c>
      <c r="J129" s="18">
        <f t="shared" si="3"/>
        <v>204</v>
      </c>
    </row>
    <row r="130" spans="2:10" ht="32.25" customHeight="1" x14ac:dyDescent="0.25">
      <c r="B130" s="10" t="s">
        <v>42</v>
      </c>
      <c r="C130" s="7"/>
      <c r="D130" s="7"/>
      <c r="E130" s="7"/>
      <c r="F130" s="9">
        <v>155</v>
      </c>
      <c r="G130" s="8" t="s">
        <v>12</v>
      </c>
      <c r="H130" s="8"/>
      <c r="I130" s="9">
        <v>155</v>
      </c>
      <c r="J130" s="18">
        <f t="shared" si="3"/>
        <v>186</v>
      </c>
    </row>
    <row r="131" spans="2:10" ht="32.25" customHeight="1" x14ac:dyDescent="0.25">
      <c r="B131" s="10" t="s">
        <v>43</v>
      </c>
      <c r="C131" s="7"/>
      <c r="D131" s="7"/>
      <c r="E131" s="7"/>
      <c r="F131" s="9">
        <v>155</v>
      </c>
      <c r="G131" s="8" t="s">
        <v>12</v>
      </c>
      <c r="H131" s="8"/>
      <c r="I131" s="9">
        <v>155</v>
      </c>
      <c r="J131" s="18">
        <f t="shared" si="3"/>
        <v>186</v>
      </c>
    </row>
    <row r="132" spans="2:10" ht="32.25" customHeight="1" x14ac:dyDescent="0.25">
      <c r="B132" s="10" t="s">
        <v>44</v>
      </c>
      <c r="C132" s="7"/>
      <c r="D132" s="7"/>
      <c r="E132" s="7"/>
      <c r="F132" s="9">
        <v>155</v>
      </c>
      <c r="G132" s="8" t="s">
        <v>12</v>
      </c>
      <c r="H132" s="8"/>
      <c r="I132" s="9">
        <v>155</v>
      </c>
      <c r="J132" s="18">
        <f t="shared" si="3"/>
        <v>186</v>
      </c>
    </row>
    <row r="133" spans="2:10" ht="32.25" customHeight="1" x14ac:dyDescent="0.25">
      <c r="B133" s="10" t="s">
        <v>45</v>
      </c>
      <c r="C133" s="7"/>
      <c r="D133" s="7"/>
      <c r="E133" s="7"/>
      <c r="F133" s="9">
        <v>155</v>
      </c>
      <c r="G133" s="8" t="s">
        <v>12</v>
      </c>
      <c r="H133" s="8"/>
      <c r="I133" s="9">
        <v>155</v>
      </c>
      <c r="J133" s="18">
        <f t="shared" si="3"/>
        <v>186</v>
      </c>
    </row>
    <row r="134" spans="2:10" ht="32.25" customHeight="1" x14ac:dyDescent="0.25">
      <c r="B134" s="10" t="s">
        <v>46</v>
      </c>
      <c r="C134" s="7"/>
      <c r="D134" s="7"/>
      <c r="E134" s="7"/>
      <c r="F134" s="9">
        <v>155</v>
      </c>
      <c r="G134" s="8" t="s">
        <v>12</v>
      </c>
      <c r="H134" s="8"/>
      <c r="I134" s="9">
        <v>155</v>
      </c>
      <c r="J134" s="18">
        <f t="shared" si="3"/>
        <v>186</v>
      </c>
    </row>
    <row r="135" spans="2:10" ht="32.25" customHeight="1" x14ac:dyDescent="0.25">
      <c r="B135" s="10" t="s">
        <v>47</v>
      </c>
      <c r="C135" s="7"/>
      <c r="D135" s="7"/>
      <c r="E135" s="7"/>
      <c r="F135" s="9">
        <v>170</v>
      </c>
      <c r="G135" s="8" t="s">
        <v>12</v>
      </c>
      <c r="H135" s="8"/>
      <c r="I135" s="9">
        <v>170</v>
      </c>
      <c r="J135" s="18">
        <f t="shared" si="3"/>
        <v>204</v>
      </c>
    </row>
    <row r="136" spans="2:10" ht="32.25" customHeight="1" x14ac:dyDescent="0.25">
      <c r="B136" s="10" t="s">
        <v>48</v>
      </c>
      <c r="C136" s="7"/>
      <c r="D136" s="7"/>
      <c r="E136" s="7"/>
      <c r="F136" s="9">
        <v>155</v>
      </c>
      <c r="G136" s="8" t="s">
        <v>12</v>
      </c>
      <c r="H136" s="8"/>
      <c r="I136" s="9">
        <v>155</v>
      </c>
      <c r="J136" s="18">
        <f t="shared" si="3"/>
        <v>186</v>
      </c>
    </row>
    <row r="137" spans="2:10" ht="32.25" customHeight="1" x14ac:dyDescent="0.25">
      <c r="B137" s="10" t="s">
        <v>49</v>
      </c>
      <c r="C137" s="7"/>
      <c r="D137" s="7"/>
      <c r="E137" s="7"/>
      <c r="F137" s="9">
        <v>155</v>
      </c>
      <c r="G137" s="8" t="s">
        <v>12</v>
      </c>
      <c r="H137" s="8"/>
      <c r="I137" s="9">
        <v>155</v>
      </c>
      <c r="J137" s="18">
        <f t="shared" si="3"/>
        <v>186</v>
      </c>
    </row>
    <row r="138" spans="2:10" ht="32.25" customHeight="1" x14ac:dyDescent="0.25">
      <c r="B138" s="10" t="s">
        <v>50</v>
      </c>
      <c r="C138" s="7"/>
      <c r="D138" s="7"/>
      <c r="E138" s="7"/>
      <c r="F138" s="9">
        <v>200</v>
      </c>
      <c r="G138" s="8" t="s">
        <v>12</v>
      </c>
      <c r="H138" s="8"/>
      <c r="I138" s="9">
        <v>200</v>
      </c>
      <c r="J138" s="18">
        <f t="shared" si="3"/>
        <v>240</v>
      </c>
    </row>
  </sheetData>
  <mergeCells count="23">
    <mergeCell ref="B109:J109"/>
    <mergeCell ref="B19:J19"/>
    <mergeCell ref="B12:J12"/>
    <mergeCell ref="B16:J16"/>
    <mergeCell ref="B49:J49"/>
    <mergeCell ref="B69:J69"/>
    <mergeCell ref="B61:J61"/>
    <mergeCell ref="C62:C63"/>
    <mergeCell ref="B103:J103"/>
    <mergeCell ref="B106:J106"/>
    <mergeCell ref="B8:J8"/>
    <mergeCell ref="B99:J99"/>
    <mergeCell ref="D6:D7"/>
    <mergeCell ref="E6:E7"/>
    <mergeCell ref="B6:B7"/>
    <mergeCell ref="C6:C7"/>
    <mergeCell ref="F6:J6"/>
    <mergeCell ref="C64:C65"/>
    <mergeCell ref="C23:C24"/>
    <mergeCell ref="C29:C30"/>
    <mergeCell ref="C32:C33"/>
    <mergeCell ref="C35:C36"/>
    <mergeCell ref="B14:J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Энергохимия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2022-10-19T14:11:48Z</dcterms:modified>
</cp:coreProperties>
</file>